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DE5378D1-0547-410B-B4F9-8644A55D4D85}" xr6:coauthVersionLast="47" xr6:coauthVersionMax="47" xr10:uidLastSave="{00000000-0000-0000-0000-000000000000}"/>
  <bookViews>
    <workbookView xWindow="30240" yWindow="144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C37" i="10"/>
  <c r="BE36" i="10"/>
  <c r="C36" i="10"/>
  <c r="BE35" i="10"/>
  <c r="C35" i="10"/>
  <c r="CO34" i="10"/>
  <c r="CO35" i="10" s="1"/>
  <c r="CO36" i="10" s="1"/>
  <c r="CO37" i="10" s="1"/>
  <c r="BW34" i="10"/>
  <c r="BW35" i="10" s="1"/>
  <c r="BW36" i="10" s="1"/>
  <c r="BW37" i="10" s="1"/>
  <c r="BW38" i="10" s="1"/>
  <c r="BE34" i="10"/>
  <c r="C34" i="10"/>
  <c r="U34" i="10" s="1"/>
  <c r="U35" i="10" s="1"/>
  <c r="U36" i="10" s="1"/>
  <c r="U37"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<sst xmlns="http://schemas.openxmlformats.org/spreadsheetml/2006/main" count="1118" uniqueCount="575">
  <si>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</si>
  <si>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</si>
  <si>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</si>
  <si>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</si>
  <si>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</si>
  <si>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</si>
  <si>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</si>
  <si>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</si>
  <si>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</si>
  <si>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</si>
  <si>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</si>
  <si>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</si>
  <si>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</si>
  <si>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</si>
  <si>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</si>
  <si>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</si>
  <si>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</si>
  <si>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</si>
  <si>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</si>
  <si>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</si>
  <si>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</si>
  <si>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</si>
  <si>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</si>
  <si>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</si>
  <si>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</si>
  <si>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</si>
  <si>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</si>
  <si>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</si>
  <si>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</si>
  <si>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</si>
  <si>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</si>
  <si>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</si>
  <si>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</si>
  <si>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</si>
  <si>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</si>
  <si>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</si>
  <si>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</si>
  <si>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</si>
  <si>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</si>
  <si>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</si>
  <si>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</si>
  <si>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</si>
  <si>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</si>
  <si>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</si>
  <si>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</si>
  <si>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</si>
  <si>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</si>
  <si>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</si>
  <si>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</si>
  <si>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</si>
  <si>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</si>
  <si>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</si>
  <si>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</si>
  <si>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</si>
  <si>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</si>
  <si>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</si>
  <si>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</si>
  <si>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</si>
  <si>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</si>
  <si>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</si>
  <si>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</si>
  <si>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</si>
  <si>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</si>
  <si>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</si>
  <si>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</si>
  <si>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</si>
  <si>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</si>
  <si>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</si>
  <si>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</si>
  <si>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</si>
  <si>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</si>
  <si>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</si>
  <si>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</si>
  <si>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</si>
  <si>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</si>
  <si>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</si>
  <si>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</si>
  <si>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</si>
  <si>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</si>
  <si>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</si>
  <si>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</si>
  <si>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</si>
  <si>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</si>
  <si>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</si>
  <si>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</si>
  <si>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</si>
  <si>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</si>
  <si>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</si>
  <si>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</si>
  <si>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</si>
  <si>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</si>
  <si>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</si>
  <si>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</si>
  <si>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</si>
  <si>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湯河原町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</si>
  <si>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</si>
  <si>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</si>
  <si>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</si>
  <si>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</si>
  <si>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</si>
  <si>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</si>
  <si>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</si>
  <si>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</si>
  <si>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</si>
  <si>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</si>
  <si>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</si>
  <si>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</si>
  <si>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</si>
  <si>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</si>
  <si>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</si>
  <si>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</si>
  <si>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</si>
  <si>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</si>
  <si>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</si>
  <si>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</si>
  <si>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</si>
  <si>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</si>
  <si>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</si>
  <si>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</si>
  <si>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</si>
  <si>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</si>
  <si>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</si>
  <si>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</si>
  <si>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</si>
  <si>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</si>
  <si>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</si>
  <si>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</si>
  <si>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</si>
  <si>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</si>
  <si>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</si>
  <si>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</si>
  <si>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</si>
  <si>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</si>
  <si>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</si>
  <si>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</si>
  <si>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</si>
  <si>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</si>
  <si>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</si>
  <si>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</si>
  <si>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</si>
  <si>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</si>
  <si>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</si>
  <si>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</si>
  <si>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</si>
  <si>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</si>
  <si>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</si>
  <si>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</si>
  <si>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</si>
  <si>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</si>
  <si>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</si>
  <si>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</si>
  <si>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</si>
  <si>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</si>
  <si>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</si>
  <si>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</si>
  <si>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</si>
  <si>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</si>
  <si>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</si>
  <si>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</si>
  <si>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</si>
  <si>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</si>
  <si>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</si>
  <si>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</si>
  <si>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</si>
  <si>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</si>
  <si>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</si>
  <si>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</si>
  <si>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</si>
  <si>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</si>
  <si>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</si>
  <si>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</si>
  <si>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</si>
  <si>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</si>
  <si>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</si>
  <si>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</si>
  <si>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</si>
  <si>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</si>
  <si>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</si>
  <si>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</si>
  <si>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</si>
  <si>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</si>
  <si>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</si>
  <si>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</si>
  <si>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</si>
  <si>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</si>
  <si>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</si>
  <si>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</si>
  <si>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</si>
  <si>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</si>
  <si>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</si>
  <si>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</si>
  <si>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</si>
  <si>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</si>
  <si>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</si>
  <si>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</si>
  <si>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</si>
  <si>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</si>
  <si>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</si>
  <si>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</si>
  <si>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</si>
  <si>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</si>
  <si>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</si>
  <si>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</si>
  <si>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神奈川県湯河原町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</si>
  <si>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</si>
  <si>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</si>
  <si>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</si>
  <si>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</si>
  <si>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</si>
  <si>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</si>
  <si>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</si>
  <si>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</si>
  <si>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</si>
  <si>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</si>
  <si>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</si>
  <si>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</si>
  <si>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</si>
  <si>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</si>
  <si>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</si>
  <si>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</si>
  <si>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</si>
  <si>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</si>
  <si>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</si>
  <si>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</si>
  <si>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</si>
  <si>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</si>
  <si>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</si>
  <si>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</si>
  <si>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</si>
  <si>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</si>
  <si>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</si>
  <si>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</si>
  <si>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</si>
  <si>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</si>
  <si>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</si>
  <si>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</si>
  <si>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</si>
  <si>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</si>
  <si>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</si>
  <si>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</si>
  <si>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</si>
  <si>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</si>
  <si>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</si>
  <si>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</si>
  <si>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</si>
  <si>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</si>
  <si>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</si>
  <si>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</si>
  <si>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</si>
  <si>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</si>
  <si>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</si>
  <si>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</si>
  <si>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</si>
  <si>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</si>
  <si>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</si>
  <si>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</si>
  <si>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</si>
  <si>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</si>
  <si>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</si>
  <si>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</si>
  <si>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</si>
  <si>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</si>
  <si>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</si>
  <si>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</si>
  <si>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</si>
  <si>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</si>
  <si>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</si>
  <si>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</si>
  <si>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</si>
  <si>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</si>
  <si>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</si>
  <si>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</si>
  <si>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</si>
  <si>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</si>
  <si>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</si>
  <si>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</si>
  <si>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</si>
  <si>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</si>
  <si>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</si>
  <si>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</si>
  <si>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</si>
  <si>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</si>
  <si>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</si>
  <si>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</si>
  <si>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</si>
  <si>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</si>
  <si>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</si>
  <si>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</si>
  <si>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</si>
  <si>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</si>
  <si>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</si>
  <si>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</si>
  <si>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</si>
  <si>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</si>
  <si>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</si>
  <si>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</si>
  <si>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</si>
  <si>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</si>
  <si>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</si>
  <si>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</si>
  <si>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</si>
  <si>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</si>
  <si>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</si>
  <si>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</si>
  <si>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</si>
  <si>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</si>
  <si>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</si>
  <si>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</si>
  <si>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</si>
  <si>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</si>
  <si>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</si>
  <si>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</si>
  <si>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</si>
  <si>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</si>
  <si>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</si>
  <si>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</si>
  <si>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</si>
  <si>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</si>
  <si>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</si>
  <si>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</si>
  <si>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</si>
  <si>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</si>
  <si>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</si>
  <si>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</si>
  <si>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</si>
  <si>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</si>
  <si>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</si>
  <si>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</si>
  <si>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</si>
  <si>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</si>
  <si>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</si>
  <si>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</si>
  <si>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</si>
  <si>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</si>
  <si>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</si>
  <si>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</si>
  <si>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</si>
  <si>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</si>
  <si>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</si>
  <si>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</si>
  <si>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</si>
  <si>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</si>
  <si>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</si>
  <si>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</si>
  <si>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</si>
  <si>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</si>
  <si>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</si>
  <si>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</si>
  <si>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</si>
  <si>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</si>
  <si>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</si>
  <si>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</si>
  <si>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</si>
  <si>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</si>
  <si>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神奈川県湯河原町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</si>
  <si>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</si>
  <si>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</si>
  <si>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</si>
  <si>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</si>
  <si>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</si>
  <si>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</si>
  <si>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</si>
  <si>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</si>
  <si>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</si>
  <si>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</si>
  <si>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</si>
  <si>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</si>
  <si>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</si>
  <si>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</si>
  <si>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</si>
  <si>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</si>
  <si>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</si>
  <si>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</si>
  <si>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</si>
  <si>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</si>
  <si>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</si>
  <si>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</si>
  <si>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</si>
  <si>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</si>
  <si>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</si>
  <si>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</si>
  <si>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</si>
  <si>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</si>
  <si>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</si>
  <si>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</si>
  <si>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</si>
  <si>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</si>
  <si>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</si>
  <si>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</si>
  <si>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</si>
  <si>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介護保険事業特別会計（介護サービス事業勘定）</t>
    <phoneticPr fontId="5"/>
  </si>
  <si>
    <t>後期高齢者医療特別会計</t>
    <phoneticPr fontId="5"/>
  </si>
  <si>
    <t>水道事業会計</t>
    <phoneticPr fontId="5"/>
  </si>
  <si>
    <t>法適用企業</t>
    <phoneticPr fontId="5"/>
  </si>
  <si>
    <t>温泉事業会計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</si>
  <si>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</si>
  <si>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</si>
  <si>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</si>
  <si>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</si>
  <si>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</si>
  <si>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</si>
  <si>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</si>
  <si>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</si>
  <si>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</si>
  <si>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</si>
  <si>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</si>
  <si>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</si>
  <si>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</si>
  <si>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</si>
  <si>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</si>
  <si>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</si>
  <si>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</si>
  <si>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</si>
  <si>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</si>
  <si>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</si>
  <si>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</si>
  <si>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</si>
  <si>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</si>
  <si>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</si>
  <si>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</si>
  <si>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</si>
  <si>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</si>
  <si>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</si>
  <si>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</si>
  <si>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</si>
  <si>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</si>
  <si>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</si>
  <si>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</si>
  <si>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</si>
  <si>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</si>
  <si>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</si>
  <si>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</si>
  <si>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</si>
  <si>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</si>
  <si>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</si>
  <si>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</si>
  <si>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</si>
  <si>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</si>
  <si>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</si>
  <si>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</si>
  <si>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</si>
  <si>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</si>
  <si>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</si>
  <si>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</si>
  <si>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</si>
  <si>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</si>
  <si>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</si>
  <si>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</si>
  <si>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</si>
  <si>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</si>
  <si>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</si>
  <si>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</si>
  <si>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</si>
  <si>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</si>
  <si>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</si>
  <si>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</si>
  <si>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</si>
  <si>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</si>
  <si>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</si>
  <si>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</si>
  <si>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</si>
  <si>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</si>
  <si>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</si>
  <si>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</si>
  <si>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</si>
  <si>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</si>
  <si>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</si>
  <si>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</si>
  <si>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</si>
  <si>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</si>
  <si>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</si>
  <si>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</si>
  <si>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</si>
  <si>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</si>
  <si>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</si>
  <si>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</si>
  <si>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</si>
  <si>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</si>
  <si>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</si>
  <si>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</si>
  <si>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</si>
  <si>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</si>
  <si>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</si>
  <si>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</si>
  <si>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</si>
  <si>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</si>
  <si>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</si>
  <si>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</si>
  <si>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</si>
  <si>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</si>
  <si>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</si>
  <si>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</si>
  <si>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</si>
  <si>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</si>
  <si>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</si>
  <si>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</si>
  <si>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</si>
  <si>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</si>
  <si>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</si>
  <si>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</si>
  <si>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</si>
  <si>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</si>
  <si>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</si>
  <si>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</si>
  <si>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</si>
  <si>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</si>
  <si>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</si>
  <si>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</si>
  <si>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</si>
  <si>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</si>
  <si>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</si>
  <si>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</si>
  <si>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</si>
  <si>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</si>
  <si>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</si>
  <si>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</si>
  <si>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</si>
  <si>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</si>
  <si>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</si>
  <si>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</si>
  <si>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</si>
  <si>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</si>
  <si>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</si>
  <si>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</si>
  <si>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</si>
  <si>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</si>
  <si>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</si>
  <si>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</si>
  <si>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</si>
  <si>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</si>
  <si>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</si>
  <si>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3.01</t>
  </si>
  <si>
    <t>▲ 5.46</t>
  </si>
  <si>
    <t>▲ 1.54</t>
  </si>
  <si>
    <t>一般会計</t>
  </si>
  <si>
    <t>水道事業会計</t>
  </si>
  <si>
    <t>下水道事業会計</t>
  </si>
  <si>
    <t>温泉事業会計</t>
  </si>
  <si>
    <t>介護保険事業特別会計（保険事業勘定）</t>
  </si>
  <si>
    <t>国民健康保険事業特別会計</t>
  </si>
  <si>
    <t>介護保険事業特別会計（介護サービス事業勘定）</t>
  </si>
  <si>
    <t>後期高齢者医療特別会計</t>
  </si>
  <si>
    <t>その他会計（赤字）</t>
  </si>
  <si>
    <t>その他会計（黒字）</t>
  </si>
  <si>
    <t>R02</t>
    <phoneticPr fontId="5"/>
  </si>
  <si>
    <t>R03</t>
    <phoneticPr fontId="5"/>
  </si>
  <si>
    <t>R04</t>
    <phoneticPr fontId="5"/>
  </si>
  <si>
    <t>R05</t>
    <phoneticPr fontId="5"/>
  </si>
  <si>
    <t>R06</t>
    <phoneticPr fontId="5"/>
  </si>
  <si>
    <t>湯河原町真鶴町衛生組合</t>
    <rPh sb="0" eb="4">
      <t>ユガワラマチ</t>
    </rPh>
    <rPh sb="4" eb="6">
      <t>マナヅル</t>
    </rPh>
    <rPh sb="6" eb="7">
      <t>マチ</t>
    </rPh>
    <rPh sb="7" eb="9">
      <t>エイセイ</t>
    </rPh>
    <rPh sb="9" eb="11">
      <t>クミアイ</t>
    </rPh>
    <phoneticPr fontId="5"/>
  </si>
  <si>
    <t>神奈川県市町村職員退職手当組合</t>
    <rPh sb="0" eb="4">
      <t>カナガワケン</t>
    </rPh>
    <rPh sb="4" eb="7">
      <t>シチョウソン</t>
    </rPh>
    <rPh sb="7" eb="9">
      <t>ショクイン</t>
    </rPh>
    <rPh sb="9" eb="11">
      <t>タイショク</t>
    </rPh>
    <rPh sb="11" eb="13">
      <t>テアテ</t>
    </rPh>
    <rPh sb="13" eb="15">
      <t>クミアイ</t>
    </rPh>
    <phoneticPr fontId="5"/>
  </si>
  <si>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5"/>
  </si>
  <si>
    <t>神奈川県後期高齢者医療広域連携（事業会計）</t>
    <rPh sb="0" eb="4">
      <t>カナガワケン</t>
    </rPh>
    <rPh sb="4" eb="6">
      <t>コウキ</t>
    </rPh>
    <rPh sb="6" eb="9">
      <t>コウレイシャ</t>
    </rPh>
    <rPh sb="9" eb="11">
      <t>イリョウ</t>
    </rPh>
    <rPh sb="11" eb="13">
      <t>コウイキ</t>
    </rPh>
    <rPh sb="13" eb="15">
      <t>レンケイ</t>
    </rPh>
    <rPh sb="16" eb="18">
      <t>ジギョウ</t>
    </rPh>
    <rPh sb="18" eb="20">
      <t>カイケイ</t>
    </rPh>
    <phoneticPr fontId="5"/>
  </si>
  <si>
    <t>町村情報システム共同事業組合</t>
    <rPh sb="0" eb="2">
      <t>チョウソン</t>
    </rPh>
    <rPh sb="2" eb="4">
      <t>ジョウホウ</t>
    </rPh>
    <rPh sb="8" eb="10">
      <t>キョウドウ</t>
    </rPh>
    <rPh sb="10" eb="12">
      <t>ジギョウ</t>
    </rPh>
    <rPh sb="12" eb="14">
      <t>クミアイ</t>
    </rPh>
    <phoneticPr fontId="5"/>
  </si>
  <si>
    <t>-</t>
    <phoneticPr fontId="2"/>
  </si>
  <si>
    <t>湯河原町土地開発公社</t>
  </si>
  <si>
    <t>（有）コミュニティサービス</t>
  </si>
  <si>
    <t>公益財団法人かながわ海岸美化財団</t>
    <rPh sb="0" eb="2">
      <t>コウエキ</t>
    </rPh>
    <rPh sb="2" eb="4">
      <t>ザイダン</t>
    </rPh>
    <rPh sb="4" eb="6">
      <t>ホウジン</t>
    </rPh>
    <rPh sb="10" eb="12">
      <t>カイガン</t>
    </rPh>
    <rPh sb="12" eb="14">
      <t>ビカ</t>
    </rPh>
    <rPh sb="14" eb="15">
      <t>ザイ</t>
    </rPh>
    <rPh sb="15" eb="16">
      <t>ダン</t>
    </rPh>
    <phoneticPr fontId="5"/>
  </si>
  <si>
    <t>公益財団法人かながわ健康財団</t>
    <rPh sb="0" eb="2">
      <t>コウエキ</t>
    </rPh>
    <rPh sb="2" eb="4">
      <t>ザイダン</t>
    </rPh>
    <rPh sb="4" eb="6">
      <t>ホウジン</t>
    </rPh>
    <rPh sb="10" eb="12">
      <t>ケンコウ</t>
    </rPh>
    <rPh sb="12" eb="14">
      <t>ザイダン</t>
    </rPh>
    <phoneticPr fontId="5"/>
  </si>
  <si>
    <t>まちづくり基金</t>
    <rPh sb="5" eb="7">
      <t>キキン</t>
    </rPh>
    <phoneticPr fontId="5"/>
  </si>
  <si>
    <t>公共施設等総合管理計画推進基金</t>
    <rPh sb="0" eb="2">
      <t>コウキョウ</t>
    </rPh>
    <rPh sb="2" eb="4">
      <t>シセツ</t>
    </rPh>
    <rPh sb="4" eb="5">
      <t>トウ</t>
    </rPh>
    <rPh sb="5" eb="7">
      <t>ソウゴウ</t>
    </rPh>
    <rPh sb="7" eb="9">
      <t>カンリ</t>
    </rPh>
    <rPh sb="9" eb="11">
      <t>ケイカク</t>
    </rPh>
    <rPh sb="11" eb="13">
      <t>スイシン</t>
    </rPh>
    <rPh sb="13" eb="15">
      <t>キキン</t>
    </rPh>
    <phoneticPr fontId="5"/>
  </si>
  <si>
    <t>防災基金</t>
    <rPh sb="0" eb="2">
      <t>ボウサイ</t>
    </rPh>
    <rPh sb="2" eb="4">
      <t>キキン</t>
    </rPh>
    <phoneticPr fontId="5"/>
  </si>
  <si>
    <t>庁舎整備基金</t>
    <phoneticPr fontId="5"/>
  </si>
  <si>
    <t>社会福祉基金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</si>
  <si>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</si>
  <si>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</si>
  <si>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</si>
  <si>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</si>
  <si>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</si>
  <si>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</si>
  <si>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</si>
  <si>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</si>
  <si>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</si>
  <si>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令和６年度においては大規模な普通建設事業がなく、元金償還額が借入額を上回っているため、地方債残高が減少し、将来負担比率が減少した。
公営住宅や橋りょう・トンネル、図書館などで減価償却率が高く、一刻も早い更新改良が必要であるため、「湯河原町公共施設等総合管理計画」に基づき長寿命化等に取り組んでいる。</t>
    <rPh sb="10" eb="13">
      <t>ダイキボ</t>
    </rPh>
    <rPh sb="14" eb="20">
      <t>フツウケンセツジギョウ</t>
    </rPh>
    <phoneticPr fontId="5"/>
  </si>
  <si>
    <t>令和６年度においては大規模な普通建設事業がなく、元金償還額が借入額を上回っているため、地方債残高が減少し、将来負担比率が減少した。
実質公債費比率については類似団体と比較して高い水準であり、令和６年度は令和５年度に比べて上昇しているため、今後も公債費の適正化に取り組む必要がある。</t>
    <rPh sb="133" eb="134">
      <t>タカ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</si>
</sst>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4">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3"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4">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4CFCB725-2E1C-4E3E-A947-E654C8A2AA17}"/>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8A3C7AE9-3C5B-441F-A8B5-74BAB9A9BC8E}"/>
    <cellStyle name="標準 7 2" xfId="23" xr:uid="{6FD7619B-E0F2-45EE-88B4-831236E00BD8}"/>
    <cellStyle name="標準 8" xfId="22" xr:uid="{C5459299-6E46-46D0-A3E1-3170E1B52F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1994-49F9-9102-0618D99F171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67153</c:v>
                </c:pt>
                <c:pt idx="1">
                  <c:v>16554</c:v>
                </c:pt>
                <c:pt idx="2">
                  <c:v>15982</c:v>
                </c:pt>
                <c:pt idx="3">
                  <c:v>25476</c:v>
                </c:pt>
                <c:pt idx="4">
                  <c:v>11809</c:v>
                </c:pt>
              </c:numCache>
            </c:numRef>
          </c:val>
          <c:smooth val="0"/>
          <c:extLst>
            <c:ext xmlns:c16="http://schemas.microsoft.com/office/drawing/2014/chart" uri="{C3380CC4-5D6E-409C-BE32-E72D297353CC}">
              <c16:uniqueId val="{00000001-1994-49F9-9102-0618D99F171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6.16</c:v>
                </c:pt>
                <c:pt idx="1">
                  <c:v>10.29</c:v>
                </c:pt>
                <c:pt idx="2">
                  <c:v>8.67</c:v>
                </c:pt>
                <c:pt idx="3">
                  <c:v>4.74</c:v>
                </c:pt>
                <c:pt idx="4">
                  <c:v>7.27</c:v>
                </c:pt>
              </c:numCache>
            </c:numRef>
          </c:val>
          <c:extLst>
            <c:ext xmlns:c16="http://schemas.microsoft.com/office/drawing/2014/chart" uri="{C3380CC4-5D6E-409C-BE32-E72D297353CC}">
              <c16:uniqueId val="{00000000-8840-4BE3-90DE-FCE1D7145F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11.27</c:v>
                </c:pt>
                <c:pt idx="1">
                  <c:v>14.65</c:v>
                </c:pt>
                <c:pt idx="2">
                  <c:v>19.28</c:v>
                </c:pt>
                <c:pt idx="3">
                  <c:v>17.37</c:v>
                </c:pt>
                <c:pt idx="4">
                  <c:v>12.8</c:v>
                </c:pt>
              </c:numCache>
            </c:numRef>
          </c:val>
          <c:extLst>
            <c:ext xmlns:c16="http://schemas.microsoft.com/office/drawing/2014/chart" uri="{C3380CC4-5D6E-409C-BE32-E72D297353CC}">
              <c16:uniqueId val="{00000001-8840-4BE3-90DE-FCE1D7145F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-3.01</c:v>
                </c:pt>
                <c:pt idx="1">
                  <c:v>8.66</c:v>
                </c:pt>
                <c:pt idx="2">
                  <c:v>2.2200000000000002</c:v>
                </c:pt>
                <c:pt idx="3">
                  <c:v>-5.46</c:v>
                </c:pt>
                <c:pt idx="4">
                  <c:v>-1.54</c:v>
                </c:pt>
              </c:numCache>
            </c:numRef>
          </c:val>
          <c:smooth val="0"/>
          <c:extLst>
            <c:ext xmlns:c16="http://schemas.microsoft.com/office/drawing/2014/chart" uri="{C3380CC4-5D6E-409C-BE32-E72D297353CC}">
              <c16:uniqueId val="{00000002-8840-4BE3-90DE-FCE1D7145F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C1B-4E7D-847E-F78D9DB38B0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C1B-4E7D-847E-F78D9DB38B0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0.1</c:v>
                </c:pt>
                <c:pt idx="4">
                  <c:v>#N/A</c:v>
                </c:pt>
                <c:pt idx="5">
                  <c:v>0.1</c:v>
                </c:pt>
                <c:pt idx="6">
                  <c:v>#N/A</c:v>
                </c:pt>
                <c:pt idx="7">
                  <c:v>0.16</c:v>
                </c:pt>
                <c:pt idx="8">
                  <c:v>#N/A</c:v>
                </c:pt>
                <c:pt idx="9">
                  <c:v>0.01</c:v>
                </c:pt>
              </c:numCache>
            </c:numRef>
          </c:val>
          <c:extLst>
            <c:ext xmlns:c16="http://schemas.microsoft.com/office/drawing/2014/chart" uri="{C3380CC4-5D6E-409C-BE32-E72D297353CC}">
              <c16:uniqueId val="{00000002-AC1B-4E7D-847E-F78D9DB38B0D}"/>
            </c:ext>
          </c:extLst>
        </c:ser>
        <c:ser>
          <c:idx val="3"/>
          <c:order val="3"/>
          <c:tx>
            <c:strRef>
              <c:f>データシート!$A$30</c:f>
              <c:strCache>
                <c:ptCount val="1"/>
                <c:pt idx="0">
                  <c:v>介護保険事業特別会計（介護サービス事業勘定）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0.18</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AC1B-4E7D-847E-F78D9DB38B0D}"/>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3.25</c:v>
                </c:pt>
                <c:pt idx="2">
                  <c:v>#N/A</c:v>
                </c:pt>
                <c:pt idx="3">
                  <c:v>2.2400000000000002</c:v>
                </c:pt>
                <c:pt idx="4">
                  <c:v>#N/A</c:v>
                </c:pt>
                <c:pt idx="5">
                  <c:v>1.22</c:v>
                </c:pt>
                <c:pt idx="6">
                  <c:v>#N/A</c:v>
                </c:pt>
                <c:pt idx="7">
                  <c:v>0.14000000000000001</c:v>
                </c:pt>
                <c:pt idx="8">
                  <c:v>#N/A</c:v>
                </c:pt>
                <c:pt idx="9">
                  <c:v>0.08</c:v>
                </c:pt>
              </c:numCache>
            </c:numRef>
          </c:val>
          <c:extLst>
            <c:ext xmlns:c16="http://schemas.microsoft.com/office/drawing/2014/chart" uri="{C3380CC4-5D6E-409C-BE32-E72D297353CC}">
              <c16:uniqueId val="{00000004-AC1B-4E7D-847E-F78D9DB38B0D}"/>
            </c:ext>
          </c:extLst>
        </c:ser>
        <c:ser>
          <c:idx val="5"/>
          <c:order val="5"/>
          <c:tx>
            <c:strRef>
              <c:f>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2.0499999999999998</c:v>
                </c:pt>
                <c:pt idx="4">
                  <c:v>#N/A</c:v>
                </c:pt>
                <c:pt idx="5">
                  <c:v>2.7</c:v>
                </c:pt>
                <c:pt idx="6">
                  <c:v>#N/A</c:v>
                </c:pt>
                <c:pt idx="7">
                  <c:v>3.36</c:v>
                </c:pt>
                <c:pt idx="8">
                  <c:v>#N/A</c:v>
                </c:pt>
                <c:pt idx="9">
                  <c:v>1.85</c:v>
                </c:pt>
              </c:numCache>
            </c:numRef>
          </c:val>
          <c:extLst>
            <c:ext xmlns:c16="http://schemas.microsoft.com/office/drawing/2014/chart" uri="{C3380CC4-5D6E-409C-BE32-E72D297353CC}">
              <c16:uniqueId val="{00000005-AC1B-4E7D-847E-F78D9DB38B0D}"/>
            </c:ext>
          </c:extLst>
        </c:ser>
        <c:ser>
          <c:idx val="6"/>
          <c:order val="6"/>
          <c:tx>
            <c:strRef>
              <c:f>データシート!$A$33</c:f>
              <c:strCache>
                <c:ptCount val="1"/>
                <c:pt idx="0">
                  <c:v>温泉事業会計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c:v>
                </c:pt>
                <c:pt idx="2">
                  <c:v>#N/A</c:v>
                </c:pt>
                <c:pt idx="3">
                  <c:v>2.57</c:v>
                </c:pt>
                <c:pt idx="4">
                  <c:v>#N/A</c:v>
                </c:pt>
                <c:pt idx="5">
                  <c:v>3.15</c:v>
                </c:pt>
                <c:pt idx="6">
                  <c:v>#N/A</c:v>
                </c:pt>
                <c:pt idx="7">
                  <c:v>3.31</c:v>
                </c:pt>
                <c:pt idx="8">
                  <c:v>#N/A</c:v>
                </c:pt>
                <c:pt idx="9">
                  <c:v>3.43</c:v>
                </c:pt>
              </c:numCache>
            </c:numRef>
          </c:val>
          <c:extLst>
            <c:ext xmlns:c16="http://schemas.microsoft.com/office/drawing/2014/chart" uri="{C3380CC4-5D6E-409C-BE32-E72D297353CC}">
              <c16:uniqueId val="{00000006-AC1B-4E7D-847E-F78D9DB38B0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5.12</c:v>
                </c:pt>
                <c:pt idx="2">
                  <c:v>#N/A</c:v>
                </c:pt>
                <c:pt idx="3">
                  <c:v>4.74</c:v>
                </c:pt>
                <c:pt idx="4">
                  <c:v>#N/A</c:v>
                </c:pt>
                <c:pt idx="5">
                  <c:v>4.8499999999999996</c:v>
                </c:pt>
                <c:pt idx="6">
                  <c:v>#N/A</c:v>
                </c:pt>
                <c:pt idx="7">
                  <c:v>5.34</c:v>
                </c:pt>
                <c:pt idx="8">
                  <c:v>#N/A</c:v>
                </c:pt>
                <c:pt idx="9">
                  <c:v>6.67</c:v>
                </c:pt>
              </c:numCache>
            </c:numRef>
          </c:val>
          <c:extLst>
            <c:ext xmlns:c16="http://schemas.microsoft.com/office/drawing/2014/chart" uri="{C3380CC4-5D6E-409C-BE32-E72D297353CC}">
              <c16:uniqueId val="{00000007-AC1B-4E7D-847E-F78D9DB38B0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7.71</c:v>
                </c:pt>
                <c:pt idx="2">
                  <c:v>#N/A</c:v>
                </c:pt>
                <c:pt idx="3">
                  <c:v>6.83</c:v>
                </c:pt>
                <c:pt idx="4">
                  <c:v>#N/A</c:v>
                </c:pt>
                <c:pt idx="5">
                  <c:v>6.79</c:v>
                </c:pt>
                <c:pt idx="6">
                  <c:v>#N/A</c:v>
                </c:pt>
                <c:pt idx="7">
                  <c:v>6.43</c:v>
                </c:pt>
                <c:pt idx="8">
                  <c:v>#N/A</c:v>
                </c:pt>
                <c:pt idx="9">
                  <c:v>6.96</c:v>
                </c:pt>
              </c:numCache>
            </c:numRef>
          </c:val>
          <c:extLst>
            <c:ext xmlns:c16="http://schemas.microsoft.com/office/drawing/2014/chart" uri="{C3380CC4-5D6E-409C-BE32-E72D297353CC}">
              <c16:uniqueId val="{00000008-AC1B-4E7D-847E-F78D9DB38B0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6.15</c:v>
                </c:pt>
                <c:pt idx="2">
                  <c:v>#N/A</c:v>
                </c:pt>
                <c:pt idx="3">
                  <c:v>10.28</c:v>
                </c:pt>
                <c:pt idx="4">
                  <c:v>#N/A</c:v>
                </c:pt>
                <c:pt idx="5">
                  <c:v>8.66</c:v>
                </c:pt>
                <c:pt idx="6">
                  <c:v>#N/A</c:v>
                </c:pt>
                <c:pt idx="7">
                  <c:v>4.7300000000000004</c:v>
                </c:pt>
                <c:pt idx="8">
                  <c:v>#N/A</c:v>
                </c:pt>
                <c:pt idx="9">
                  <c:v>7.26</c:v>
                </c:pt>
              </c:numCache>
            </c:numRef>
          </c:val>
          <c:extLst>
            <c:ext xmlns:c16="http://schemas.microsoft.com/office/drawing/2014/chart" uri="{C3380CC4-5D6E-409C-BE32-E72D297353CC}">
              <c16:uniqueId val="{00000009-AC1B-4E7D-847E-F78D9DB38B0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966</c:v>
                </c:pt>
                <c:pt idx="5">
                  <c:v>1017</c:v>
                </c:pt>
                <c:pt idx="8">
                  <c:v>1043</c:v>
                </c:pt>
                <c:pt idx="11">
                  <c:v>1042</c:v>
                </c:pt>
                <c:pt idx="14">
                  <c:v>1012</c:v>
                </c:pt>
              </c:numCache>
            </c:numRef>
          </c:val>
          <c:extLst>
            <c:ext xmlns:c16="http://schemas.microsoft.com/office/drawing/2014/chart" uri="{C3380CC4-5D6E-409C-BE32-E72D297353CC}">
              <c16:uniqueId val="{00000000-0E42-495E-8816-768F1E0D75E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E42-495E-8816-768F1E0D75E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c:v>
                </c:pt>
                <c:pt idx="3">
                  <c:v>29</c:v>
                </c:pt>
                <c:pt idx="6">
                  <c:v>27</c:v>
                </c:pt>
                <c:pt idx="9">
                  <c:v>27</c:v>
                </c:pt>
                <c:pt idx="12">
                  <c:v>27</c:v>
                </c:pt>
              </c:numCache>
            </c:numRef>
          </c:val>
          <c:extLst>
            <c:ext xmlns:c16="http://schemas.microsoft.com/office/drawing/2014/chart" uri="{C3380CC4-5D6E-409C-BE32-E72D297353CC}">
              <c16:uniqueId val="{00000002-0E42-495E-8816-768F1E0D75E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362</c:v>
                </c:pt>
                <c:pt idx="3">
                  <c:v>428</c:v>
                </c:pt>
                <c:pt idx="6">
                  <c:v>466</c:v>
                </c:pt>
                <c:pt idx="9">
                  <c:v>468</c:v>
                </c:pt>
                <c:pt idx="12">
                  <c:v>502</c:v>
                </c:pt>
              </c:numCache>
            </c:numRef>
          </c:val>
          <c:extLst>
            <c:ext xmlns:c16="http://schemas.microsoft.com/office/drawing/2014/chart" uri="{C3380CC4-5D6E-409C-BE32-E72D297353CC}">
              <c16:uniqueId val="{00000003-0E42-495E-8816-768F1E0D75E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141</c:v>
                </c:pt>
                <c:pt idx="3">
                  <c:v>133</c:v>
                </c:pt>
                <c:pt idx="6">
                  <c:v>121</c:v>
                </c:pt>
                <c:pt idx="9">
                  <c:v>112</c:v>
                </c:pt>
                <c:pt idx="12">
                  <c:v>119</c:v>
                </c:pt>
              </c:numCache>
            </c:numRef>
          </c:val>
          <c:extLst>
            <c:ext xmlns:c16="http://schemas.microsoft.com/office/drawing/2014/chart" uri="{C3380CC4-5D6E-409C-BE32-E72D297353CC}">
              <c16:uniqueId val="{00000004-0E42-495E-8816-768F1E0D75E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42-495E-8816-768F1E0D75E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E42-495E-8816-768F1E0D75E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688</c:v>
                </c:pt>
                <c:pt idx="3">
                  <c:v>739</c:v>
                </c:pt>
                <c:pt idx="6">
                  <c:v>822</c:v>
                </c:pt>
                <c:pt idx="9">
                  <c:v>859</c:v>
                </c:pt>
                <c:pt idx="12">
                  <c:v>878</c:v>
                </c:pt>
              </c:numCache>
            </c:numRef>
          </c:val>
          <c:extLst>
            <c:ext xmlns:c16="http://schemas.microsoft.com/office/drawing/2014/chart" uri="{C3380CC4-5D6E-409C-BE32-E72D297353CC}">
              <c16:uniqueId val="{00000007-0E42-495E-8816-768F1E0D75E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248</c:v>
                </c:pt>
                <c:pt idx="2">
                  <c:v>#N/A</c:v>
                </c:pt>
                <c:pt idx="3">
                  <c:v>#N/A</c:v>
                </c:pt>
                <c:pt idx="4">
                  <c:v>312</c:v>
                </c:pt>
                <c:pt idx="5">
                  <c:v>#N/A</c:v>
                </c:pt>
                <c:pt idx="6">
                  <c:v>#N/A</c:v>
                </c:pt>
                <c:pt idx="7">
                  <c:v>393</c:v>
                </c:pt>
                <c:pt idx="8">
                  <c:v>#N/A</c:v>
                </c:pt>
                <c:pt idx="9">
                  <c:v>#N/A</c:v>
                </c:pt>
                <c:pt idx="10">
                  <c:v>424</c:v>
                </c:pt>
                <c:pt idx="11">
                  <c:v>#N/A</c:v>
                </c:pt>
                <c:pt idx="12">
                  <c:v>#N/A</c:v>
                </c:pt>
                <c:pt idx="13">
                  <c:v>514</c:v>
                </c:pt>
                <c:pt idx="14">
                  <c:v>#N/A</c:v>
                </c:pt>
              </c:numCache>
            </c:numRef>
          </c:val>
          <c:smooth val="0"/>
          <c:extLst>
            <c:ext xmlns:c16="http://schemas.microsoft.com/office/drawing/2014/chart" uri="{C3380CC4-5D6E-409C-BE32-E72D297353CC}">
              <c16:uniqueId val="{00000008-0E42-495E-8816-768F1E0D75E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9106</c:v>
                </c:pt>
                <c:pt idx="5">
                  <c:v>8839</c:v>
                </c:pt>
                <c:pt idx="8">
                  <c:v>8325</c:v>
                </c:pt>
                <c:pt idx="11">
                  <c:v>7783</c:v>
                </c:pt>
                <c:pt idx="14">
                  <c:v>7293</c:v>
                </c:pt>
              </c:numCache>
            </c:numRef>
          </c:val>
          <c:extLst>
            <c:ext xmlns:c16="http://schemas.microsoft.com/office/drawing/2014/chart" uri="{C3380CC4-5D6E-409C-BE32-E72D297353CC}">
              <c16:uniqueId val="{00000000-0198-404B-BB56-DFB489EC4B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3916</c:v>
                </c:pt>
                <c:pt idx="5">
                  <c:v>3184</c:v>
                </c:pt>
                <c:pt idx="8">
                  <c:v>2525</c:v>
                </c:pt>
                <c:pt idx="11">
                  <c:v>2201</c:v>
                </c:pt>
                <c:pt idx="14">
                  <c:v>2095</c:v>
                </c:pt>
              </c:numCache>
            </c:numRef>
          </c:val>
          <c:extLst>
            <c:ext xmlns:c16="http://schemas.microsoft.com/office/drawing/2014/chart" uri="{C3380CC4-5D6E-409C-BE32-E72D297353CC}">
              <c16:uniqueId val="{00000001-0198-404B-BB56-DFB489EC4B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2722</c:v>
                </c:pt>
                <c:pt idx="5">
                  <c:v>3055</c:v>
                </c:pt>
                <c:pt idx="8">
                  <c:v>3341</c:v>
                </c:pt>
                <c:pt idx="11">
                  <c:v>3191</c:v>
                </c:pt>
                <c:pt idx="14">
                  <c:v>3115</c:v>
                </c:pt>
              </c:numCache>
            </c:numRef>
          </c:val>
          <c:extLst>
            <c:ext xmlns:c16="http://schemas.microsoft.com/office/drawing/2014/chart" uri="{C3380CC4-5D6E-409C-BE32-E72D297353CC}">
              <c16:uniqueId val="{00000002-0198-404B-BB56-DFB489EC4B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98-404B-BB56-DFB489EC4B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98-404B-BB56-DFB489EC4B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98-404B-BB56-DFB489EC4B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2308</c:v>
                </c:pt>
                <c:pt idx="3">
                  <c:v>2144</c:v>
                </c:pt>
                <c:pt idx="6">
                  <c:v>2197</c:v>
                </c:pt>
                <c:pt idx="9">
                  <c:v>2082</c:v>
                </c:pt>
                <c:pt idx="12">
                  <c:v>2076</c:v>
                </c:pt>
              </c:numCache>
            </c:numRef>
          </c:val>
          <c:extLst>
            <c:ext xmlns:c16="http://schemas.microsoft.com/office/drawing/2014/chart" uri="{C3380CC4-5D6E-409C-BE32-E72D297353CC}">
              <c16:uniqueId val="{00000006-0198-404B-BB56-DFB489EC4B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4913</c:v>
                </c:pt>
                <c:pt idx="3">
                  <c:v>4574</c:v>
                </c:pt>
                <c:pt idx="6">
                  <c:v>4147</c:v>
                </c:pt>
                <c:pt idx="9">
                  <c:v>3798</c:v>
                </c:pt>
                <c:pt idx="12">
                  <c:v>3827</c:v>
                </c:pt>
              </c:numCache>
            </c:numRef>
          </c:val>
          <c:extLst>
            <c:ext xmlns:c16="http://schemas.microsoft.com/office/drawing/2014/chart" uri="{C3380CC4-5D6E-409C-BE32-E72D297353CC}">
              <c16:uniqueId val="{00000007-0198-404B-BB56-DFB489EC4B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1551</c:v>
                </c:pt>
                <c:pt idx="3">
                  <c:v>1406</c:v>
                </c:pt>
                <c:pt idx="6">
                  <c:v>1114</c:v>
                </c:pt>
                <c:pt idx="9">
                  <c:v>1044</c:v>
                </c:pt>
                <c:pt idx="12">
                  <c:v>1107</c:v>
                </c:pt>
              </c:numCache>
            </c:numRef>
          </c:val>
          <c:extLst>
            <c:ext xmlns:c16="http://schemas.microsoft.com/office/drawing/2014/chart" uri="{C3380CC4-5D6E-409C-BE32-E72D297353CC}">
              <c16:uniqueId val="{00000008-0198-404B-BB56-DFB489EC4B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395</c:v>
                </c:pt>
                <c:pt idx="3">
                  <c:v>366</c:v>
                </c:pt>
                <c:pt idx="6">
                  <c:v>339</c:v>
                </c:pt>
                <c:pt idx="9">
                  <c:v>311</c:v>
                </c:pt>
                <c:pt idx="12">
                  <c:v>284</c:v>
                </c:pt>
              </c:numCache>
            </c:numRef>
          </c:val>
          <c:extLst>
            <c:ext xmlns:c16="http://schemas.microsoft.com/office/drawing/2014/chart" uri="{C3380CC4-5D6E-409C-BE32-E72D297353CC}">
              <c16:uniqueId val="{00000009-0198-404B-BB56-DFB489EC4B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10601</c:v>
                </c:pt>
                <c:pt idx="3">
                  <c:v>10425</c:v>
                </c:pt>
                <c:pt idx="6">
                  <c:v>9885</c:v>
                </c:pt>
                <c:pt idx="9">
                  <c:v>9420</c:v>
                </c:pt>
                <c:pt idx="12">
                  <c:v>8745</c:v>
                </c:pt>
              </c:numCache>
            </c:numRef>
          </c:val>
          <c:extLst>
            <c:ext xmlns:c16="http://schemas.microsoft.com/office/drawing/2014/chart" uri="{C3380CC4-5D6E-409C-BE32-E72D297353CC}">
              <c16:uniqueId val="{0000000A-0198-404B-BB56-DFB489EC4B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4024</c:v>
                </c:pt>
                <c:pt idx="2">
                  <c:v>#N/A</c:v>
                </c:pt>
                <c:pt idx="3">
                  <c:v>#N/A</c:v>
                </c:pt>
                <c:pt idx="4">
                  <c:v>3837</c:v>
                </c:pt>
                <c:pt idx="5">
                  <c:v>#N/A</c:v>
                </c:pt>
                <c:pt idx="6">
                  <c:v>#N/A</c:v>
                </c:pt>
                <c:pt idx="7">
                  <c:v>3491</c:v>
                </c:pt>
                <c:pt idx="8">
                  <c:v>#N/A</c:v>
                </c:pt>
                <c:pt idx="9">
                  <c:v>#N/A</c:v>
                </c:pt>
                <c:pt idx="10">
                  <c:v>3481</c:v>
                </c:pt>
                <c:pt idx="11">
                  <c:v>#N/A</c:v>
                </c:pt>
                <c:pt idx="12">
                  <c:v>#N/A</c:v>
                </c:pt>
                <c:pt idx="13">
                  <c:v>3537</c:v>
                </c:pt>
                <c:pt idx="14">
                  <c:v>#N/A</c:v>
                </c:pt>
              </c:numCache>
            </c:numRef>
          </c:val>
          <c:smooth val="0"/>
          <c:extLst>
            <c:ext xmlns:c16="http://schemas.microsoft.com/office/drawing/2014/chart" uri="{C3380CC4-5D6E-409C-BE32-E72D297353CC}">
              <c16:uniqueId val="{0000000B-0198-404B-BB56-DFB489EC4B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1156</c:v>
                </c:pt>
                <c:pt idx="1">
                  <c:v>1056</c:v>
                </c:pt>
                <c:pt idx="2">
                  <c:v>796</c:v>
                </c:pt>
              </c:numCache>
            </c:numRef>
          </c:val>
          <c:extLst>
            <c:ext xmlns:c16="http://schemas.microsoft.com/office/drawing/2014/chart" uri="{C3380CC4-5D6E-409C-BE32-E72D297353CC}">
              <c16:uniqueId val="{00000000-1AB9-4F21-869D-1DE1E0DAB1C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2</c:v>
                </c:pt>
              </c:numCache>
            </c:numRef>
          </c:val>
          <c:extLst>
            <c:ext xmlns:c16="http://schemas.microsoft.com/office/drawing/2014/chart" uri="{C3380CC4-5D6E-409C-BE32-E72D297353CC}">
              <c16:uniqueId val="{00000001-1AB9-4F21-869D-1DE1E0DAB1C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1211</c:v>
                </c:pt>
                <c:pt idx="1">
                  <c:v>1279</c:v>
                </c:pt>
                <c:pt idx="2">
                  <c:v>1540</c:v>
                </c:pt>
              </c:numCache>
            </c:numRef>
          </c:val>
          <c:extLst>
            <c:ext xmlns:c16="http://schemas.microsoft.com/office/drawing/2014/chart" uri="{C3380CC4-5D6E-409C-BE32-E72D297353CC}">
              <c16:uniqueId val="{00000002-1AB9-4F21-869D-1DE1E0DAB1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{5E98F66C-F9CE-4D42-A3D5-84E6A756C1A6}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E2-4549-8470-FEF8272E63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{20A1E014-E0D9-4B0C-8C13-A1CEA5F9318F}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E2-4549-8470-FEF8272E63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{54959187-E764-4243-BF70-E13475C068D9}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E2-4549-8470-FEF8272E63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{9D45904D-AC4A-4C98-AFB2-495116EF6780}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E2-4549-8470-FEF8272E63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{51568879-F18E-4C52-8CF2-88A93575F2E4}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E2-4549-8470-FEF8272E63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{D5161E53-C2AD-4DAC-BECF-3736C24CF190}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E2-4549-8470-FEF8272E63F7}"/>
                </c:ext>
              </c:extLst>
            </c:dLbl>
            <c:dLbl>
              <c:idx val="16"/>
              <c:layout>
                <c:manualLayout>
                  <c:x val="-2.921481476735581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{18B66E85-81DA-4A61-A58D-FB08DE71B5A6}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E2-4549-8470-FEF8272E63F7}"/>
                </c:ext>
              </c:extLst>
            </c:dLbl>
            <c:dLbl>
              <c:idx val="24"/>
              <c:layout>
                <c:manualLayout>
                  <c:x val="-3.481668653311257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{CA8036C3-DEEC-4184-8937-81195C0B438C}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E2-4549-8470-FEF8272E63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{346599CA-9305-4A08-9596-03338565A63E}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E2-4549-8470-FEF8272E63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69</c:v>
                </c:pt>
                <c:pt idx="16">
                  <c:v>70.599999999999994</c:v>
                </c:pt>
                <c:pt idx="24">
                  <c:v>71.099999999999994</c:v>
                </c:pt>
                <c:pt idx="32">
                  <c:v>72.8</c:v>
                </c:pt>
              </c:numCache>
            </c:numRef>
          </c:xVal>
          <c:yVal>
            <c:numRef>
              <c:f>公会計指標分析・財政指標組合せ分析表!$BP$51:$DC$51</c:f>
              <c:numCache>
                <c:formatCode>#,##0.0;"▲ "#,##0.0</c:formatCode>
                <c:ptCount val="40"/>
                <c:pt idx="0">
                  <c:v>79.099999999999994</c:v>
                </c:pt>
                <c:pt idx="8">
                  <c:v>70.5</c:v>
                </c:pt>
                <c:pt idx="16">
                  <c:v>66.900000000000006</c:v>
                </c:pt>
                <c:pt idx="24">
                  <c:v>65.7</c:v>
                </c:pt>
                <c:pt idx="32">
                  <c:v>64.8</c:v>
                </c:pt>
              </c:numCache>
            </c:numRef>
          </c:yVal>
          <c:smooth val="0"/>
          <c:extLst>
            <c:ext xmlns:c16="http://schemas.microsoft.com/office/drawing/2014/chart" uri="{C3380CC4-5D6E-409C-BE32-E72D297353CC}">
              <c16:uniqueId val="{00000009-1FE2-4549-8470-FEF8272E63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{71009D65-60C5-4FA9-B7C0-B966B9D01D87}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E2-4549-8470-FEF8272E63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{1E237800-3296-483E-B2C1-36609A3596DC}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E2-4549-8470-FEF8272E63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{34FD772D-2C19-4431-9A8C-8E858099D214}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E2-4549-8470-FEF8272E63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{2DC1EC39-7E96-4CFB-A2B8-466D2CDAEA08}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E2-4549-8470-FEF8272E63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{6C06A32A-8F79-4D50-AFBC-58C389ADABF3}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E2-4549-8470-FEF8272E63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{30077832-777E-4282-B689-1250FD6E3EF4}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E2-4549-8470-FEF8272E63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{65AC4538-F382-43E3-AFD6-A1A0AF70A59F}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E2-4549-8470-FEF8272E63F7}"/>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{8B37E14A-43B9-4A4B-A029-1E09A2C5A9BF}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E2-4549-8470-FEF8272E63F7}"/>
                </c:ext>
              </c:extLst>
            </c:dLbl>
            <c:dLbl>
              <c:idx val="32"/>
              <c:layout>
                <c:manualLayout>
                  <c:x val="-3.481668653311250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{485D6427-05DC-4AD4-ABAA-5A4B559898C3}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E2-4549-8470-FEF8272E63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FE2-4549-8470-FEF8272E63F7}"/>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{3C7E0A3A-DB1B-441F-82CE-822B31A19025}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96-4E87-8351-C8C6150737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{A881E217-FCCF-401F-A320-3526B50A9643}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96-4E87-8351-C8C6150737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{C6BD7C37-C08D-445C-86CF-564CEB96B2E3}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96-4E87-8351-C8C6150737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{BA8F64E3-24FB-4AEC-8DA5-1DA7537D521B}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96-4E87-8351-C8C6150737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{1CAFE7B8-3F40-4A53-8B30-0B7406B67B89}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96-4E87-8351-C8C6150737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{9F044778-F7F9-4A11-861F-C9B6CC86B1ED}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96-4E87-8351-C8C6150737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{E90D9464-9950-461C-AB83-C7155CADFE1A}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96-4E87-8351-C8C6150737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{9EF3BB38-01C1-49CF-AEA2-5840F0A784A4}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96-4E87-8351-C8C6150737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{8CEB86E9-DED2-4802-B55D-8CC70D2D0392}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96-4E87-8351-C8C6150737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4.7</c:v>
                </c:pt>
                <c:pt idx="16">
                  <c:v>6</c:v>
                </c:pt>
                <c:pt idx="24">
                  <c:v>7.1</c:v>
                </c:pt>
                <c:pt idx="32">
                  <c:v>8.3000000000000007</c:v>
                </c:pt>
              </c:numCache>
            </c:numRef>
          </c:xVal>
          <c:yVal>
            <c:numRef>
              <c:f>公会計指標分析・財政指標組合せ分析表!$BP$73:$DC$73</c:f>
              <c:numCache>
                <c:formatCode>#,##0.0;"▲ "#,##0.0</c:formatCode>
                <c:ptCount val="40"/>
                <c:pt idx="0">
                  <c:v>79.099999999999994</c:v>
                </c:pt>
                <c:pt idx="8">
                  <c:v>70.5</c:v>
                </c:pt>
                <c:pt idx="16">
                  <c:v>66.900000000000006</c:v>
                </c:pt>
                <c:pt idx="24">
                  <c:v>65.7</c:v>
                </c:pt>
                <c:pt idx="32">
                  <c:v>64.8</c:v>
                </c:pt>
              </c:numCache>
            </c:numRef>
          </c:yVal>
          <c:smooth val="0"/>
          <c:extLst>
            <c:ext xmlns:c16="http://schemas.microsoft.com/office/drawing/2014/chart" uri="{C3380CC4-5D6E-409C-BE32-E72D297353CC}">
              <c16:uniqueId val="{00000009-E696-4E87-8351-C8C6150737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{77EAEE11-3502-4207-8DA9-5D82CC18686A}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96-4E87-8351-C8C6150737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{2915CF5C-C15C-4074-A894-762BBD50243F}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96-4E87-8351-C8C6150737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{6FFE5850-3FA7-4BB0-AB65-F353014E7402}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96-4E87-8351-C8C6150737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{4011A068-47CF-47AB-AD8F-0E3A17A64EA4}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96-4E87-8351-C8C6150737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{9D58395F-26B6-4055-B0FD-D32E39AB86DE}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96-4E87-8351-C8C6150737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{3CDB9A44-3E85-4811-9194-AD7A06E9368B}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96-4E87-8351-C8C6150737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{BC91B125-654C-4FA1-A554-2B72A69F2D4B}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96-4E87-8351-C8C6150737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{5C9E8446-EDF7-4862-9EBE-9E3E54034C91}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96-4E87-8351-C8C6150737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{745ADE53-7440-484E-A5A8-FD9EEC526A9A}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96-4E87-8351-C8C6150737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696-4E87-8351-C8C61507376A}"/>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類似団体平均と同じ数値ではあるが、財政力指数は横ばい状態である。</a:t>
          </a:r>
        </a:p>
        <a:p>
          <a:r>
            <a:rPr kumimoji="1" lang="ja-JP" altLang="en-US" sz="1300">
              <a:latin typeface="ＭＳ Ｐゴシック" panose="020B0600070205080204" pitchFamily="50" charset="-128"/>
              <a:ea typeface="ＭＳ Ｐゴシック" panose="020B0600070205080204" pitchFamily="50" charset="-128"/>
            </a:rPr>
            <a:t>　人口減少や高齢化が進んでいることにより、今後も減少していくことが見込まれる。</a:t>
          </a:r>
        </a:p>
        <a:p>
          <a:r>
            <a:rPr kumimoji="1" lang="ja-JP" altLang="en-US" sz="1300">
              <a:latin typeface="ＭＳ Ｐゴシック" panose="020B0600070205080204" pitchFamily="50" charset="-128"/>
              <a:ea typeface="ＭＳ Ｐゴシック" panose="020B0600070205080204" pitchFamily="50" charset="-128"/>
            </a:rPr>
            <a:t>　行財政の効率化を図りつつ、様々な施策を講じながら自主財源の確保に努め、収入を増やしていけるよう、検討していく。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119239</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01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119239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799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79022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397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68439</xdr:rowOff>
    </xdr:from>
    <xdr:to>
      <xdr:col>15</xdr:col>
      <xdr:colOff>133350</xdr:colOff>
      <xdr:row>42</xdr:row>
      <xdr:rowOff>170039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154816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類似団体平均を大きく上回っているが、昨年度と比較すると、</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％減少し、若干の改善がみられた。しかし数値は引き続き高く、今後も行政改革が必要である。</a:t>
          </a:r>
        </a:p>
        <a:p>
          <a:r>
            <a:rPr kumimoji="1" lang="ja-JP" altLang="en-US" sz="1300">
              <a:latin typeface="ＭＳ Ｐゴシック" panose="020B0600070205080204" pitchFamily="50" charset="-128"/>
              <a:ea typeface="ＭＳ Ｐゴシック" panose="020B0600070205080204" pitchFamily="50" charset="-128"/>
            </a:rPr>
            <a:t>　指定管理者制度など民間の力を活用し、経常経費の削減に努めていく必要がある。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40322</xdr:rowOff>
    </xdr:from>
    <xdr:to>
      <xdr:col>23</xdr:col>
      <xdr:colOff>133350</xdr:colOff>
      <xdr:row>67</xdr:row>
      <xdr:rowOff>25718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356022"/>
          <a:ext cx="8382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130810</xdr:rowOff>
    </xdr:from>
    <xdr:to>
      <xdr:col>19</xdr:col>
      <xdr:colOff>133350</xdr:colOff>
      <xdr:row>67</xdr:row>
      <xdr:rowOff>25718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44651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126365</xdr:rowOff>
    </xdr:from>
    <xdr:to>
      <xdr:col>15</xdr:col>
      <xdr:colOff>82550</xdr:colOff>
      <xdr:row>66</xdr:row>
      <xdr:rowOff>130810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27715"/>
          <a:ext cx="889000" cy="5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126365</xdr:rowOff>
    </xdr:from>
    <xdr:to>
      <xdr:col>11</xdr:col>
      <xdr:colOff>31750</xdr:colOff>
      <xdr:row>66</xdr:row>
      <xdr:rowOff>118745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27715"/>
          <a:ext cx="889000" cy="50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160972</xdr:rowOff>
    </xdr:from>
    <xdr:to>
      <xdr:col>23</xdr:col>
      <xdr:colOff>184150</xdr:colOff>
      <xdr:row>66</xdr:row>
      <xdr:rowOff>91122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56849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0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146368</xdr:rowOff>
    </xdr:from>
    <xdr:to>
      <xdr:col>19</xdr:col>
      <xdr:colOff>184150</xdr:colOff>
      <xdr:row>67</xdr:row>
      <xdr:rowOff>76518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46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61295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54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80010</xdr:rowOff>
    </xdr:from>
    <xdr:to>
      <xdr:col>15</xdr:col>
      <xdr:colOff>133350</xdr:colOff>
      <xdr:row>67</xdr:row>
      <xdr:rowOff>10160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166387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75565</xdr:rowOff>
    </xdr:from>
    <xdr:to>
      <xdr:col>11</xdr:col>
      <xdr:colOff>82550</xdr:colOff>
      <xdr:row>64</xdr:row>
      <xdr:rowOff>5715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67945</xdr:rowOff>
    </xdr:from>
    <xdr:to>
      <xdr:col>7</xdr:col>
      <xdr:colOff>31750</xdr:colOff>
      <xdr:row>66</xdr:row>
      <xdr:rowOff>169545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154322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類似団体平均を上回っており、年々増加している。</a:t>
          </a:r>
        </a:p>
        <a:p>
          <a:r>
            <a:rPr kumimoji="1" lang="ja-JP" altLang="en-US" sz="1300">
              <a:latin typeface="ＭＳ Ｐゴシック" panose="020B0600070205080204" pitchFamily="50" charset="-128"/>
              <a:ea typeface="ＭＳ Ｐゴシック" panose="020B0600070205080204" pitchFamily="50" charset="-128"/>
            </a:rPr>
            <a:t>  諸般の原油・物価高の影響に加え、民間企業においても賃上げを行っていることから、物件費の上昇は避けられないものとなっており、委託内容の精査等、抑制に努めていく。</a:t>
          </a:r>
        </a:p>
        <a:p>
          <a:r>
            <a:rPr kumimoji="1" lang="ja-JP" altLang="en-US" sz="1300">
              <a:latin typeface="ＭＳ Ｐゴシック" panose="020B0600070205080204" pitchFamily="50" charset="-128"/>
              <a:ea typeface="ＭＳ Ｐゴシック" panose="020B0600070205080204" pitchFamily="50" charset="-128"/>
            </a:rPr>
            <a:t>　人件費においては、人事院勧告による給与改定等により上昇傾向にあるが、引き続き、定員整理に努め、適切な人員配置としていく。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112278</xdr:rowOff>
    </xdr:from>
    <xdr:to>
      <xdr:col>23</xdr:col>
      <xdr:colOff>133350</xdr:colOff>
      <xdr:row>84</xdr:row>
      <xdr:rowOff>141204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514078"/>
          <a:ext cx="838200" cy="2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29355</xdr:rowOff>
    </xdr:from>
    <xdr:to>
      <xdr:col>19</xdr:col>
      <xdr:colOff>133350</xdr:colOff>
      <xdr:row>84</xdr:row>
      <xdr:rowOff>112278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431155"/>
          <a:ext cx="889000" cy="8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136040</xdr:rowOff>
    </xdr:from>
    <xdr:to>
      <xdr:col>15</xdr:col>
      <xdr:colOff>82550</xdr:colOff>
      <xdr:row>84</xdr:row>
      <xdr:rowOff>29355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366390"/>
          <a:ext cx="889000" cy="6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66046</xdr:rowOff>
    </xdr:from>
    <xdr:to>
      <xdr:col>11</xdr:col>
      <xdr:colOff>31750</xdr:colOff>
      <xdr:row>83</xdr:row>
      <xdr:rowOff>136040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96396"/>
          <a:ext cx="889000" cy="6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90404</xdr:rowOff>
    </xdr:from>
    <xdr:to>
      <xdr:col>23</xdr:col>
      <xdr:colOff>184150</xdr:colOff>
      <xdr:row>85</xdr:row>
      <xdr:rowOff>20554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49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62481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46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61478</xdr:rowOff>
    </xdr:from>
    <xdr:to>
      <xdr:col>19</xdr:col>
      <xdr:colOff>184150</xdr:colOff>
      <xdr:row>84</xdr:row>
      <xdr:rowOff>163078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46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147855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549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150005</xdr:rowOff>
    </xdr:from>
    <xdr:to>
      <xdr:col>15</xdr:col>
      <xdr:colOff>133350</xdr:colOff>
      <xdr:row>84</xdr:row>
      <xdr:rowOff>80155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8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64932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6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85240</xdr:rowOff>
    </xdr:from>
    <xdr:to>
      <xdr:col>11</xdr:col>
      <xdr:colOff>82550</xdr:colOff>
      <xdr:row>84</xdr:row>
      <xdr:rowOff>15390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40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15246</xdr:rowOff>
    </xdr:from>
    <xdr:to>
      <xdr:col>7</xdr:col>
      <xdr:colOff>31750</xdr:colOff>
      <xdr:row>83</xdr:row>
      <xdr:rowOff>116846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4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101623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31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要因は、隣接市町から業務を受託している消防部門、町立保育園を運営している福祉部門、観光地として観光行事を行う商工部門など、固有の特殊事情によると考える。引き続き人事院勧告等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86</xdr:row>
      <xdr:rowOff>153307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22236"/>
          <a:ext cx="8382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86</xdr:row>
      <xdr:rowOff>101600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22236"/>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46300"/>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87</xdr:row>
      <xdr:rowOff>119743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0014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はいるが、隣接市町から業務を受託している消防部門、町立保育園を４園運営している福祉部門、観光地として観光行事を行う商工部門など、固有の特殊事情によると考えるが、今後も職員の適正化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11360</xdr:rowOff>
    </xdr:from>
    <xdr:to>
      <xdr:col>81</xdr:col>
      <xdr:colOff>44450</xdr:colOff>
      <xdr:row>65</xdr:row>
      <xdr:rowOff>31468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115561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31468</xdr:rowOff>
    </xdr:from>
    <xdr:to>
      <xdr:col>77</xdr:col>
      <xdr:colOff>44450</xdr:colOff>
      <xdr:row>65</xdr:row>
      <xdr:rowOff>36830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1175718"/>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164042</xdr:rowOff>
    </xdr:from>
    <xdr:to>
      <xdr:col>72</xdr:col>
      <xdr:colOff>203200</xdr:colOff>
      <xdr:row>65</xdr:row>
      <xdr:rowOff>36830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1136842"/>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142593</xdr:rowOff>
    </xdr:from>
    <xdr:to>
      <xdr:col>68</xdr:col>
      <xdr:colOff>152400</xdr:colOff>
      <xdr:row>64</xdr:row>
      <xdr:rowOff>164042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1115393"/>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132010</xdr:rowOff>
    </xdr:from>
    <xdr:to>
      <xdr:col>81</xdr:col>
      <xdr:colOff>95250</xdr:colOff>
      <xdr:row>65</xdr:row>
      <xdr:rowOff>62160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110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104087</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107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152118</xdr:rowOff>
    </xdr:from>
    <xdr:to>
      <xdr:col>77</xdr:col>
      <xdr:colOff>95250</xdr:colOff>
      <xdr:row>65</xdr:row>
      <xdr:rowOff>82268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112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67045</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1211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157480</xdr:rowOff>
    </xdr:from>
    <xdr:to>
      <xdr:col>73</xdr:col>
      <xdr:colOff>44450</xdr:colOff>
      <xdr:row>65</xdr:row>
      <xdr:rowOff>87630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72407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113242</xdr:rowOff>
    </xdr:from>
    <xdr:to>
      <xdr:col>68</xdr:col>
      <xdr:colOff>203200</xdr:colOff>
      <xdr:row>65</xdr:row>
      <xdr:rowOff>43392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28169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91793</xdr:rowOff>
    </xdr:from>
    <xdr:to>
      <xdr:col>64</xdr:col>
      <xdr:colOff>152400</xdr:colOff>
      <xdr:row>65</xdr:row>
      <xdr:rowOff>21943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106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6720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115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分子の要因について、万葉公園等再整備事業の据置期間終了に伴い、町債に係る元利償還金が増（</a:t>
          </a:r>
          <a:r>
            <a:rPr kumimoji="1" lang="en-US" altLang="ja-JP" sz="900">
              <a:latin typeface="ＭＳ Ｐゴシック" panose="020B0600070205080204" pitchFamily="50" charset="-128"/>
              <a:ea typeface="ＭＳ Ｐゴシック" panose="020B0600070205080204" pitchFamily="50" charset="-128"/>
            </a:rPr>
            <a:t>+1.9</a:t>
          </a:r>
          <a:r>
            <a:rPr kumimoji="1" lang="ja-JP" altLang="en-US" sz="900">
              <a:latin typeface="ＭＳ Ｐゴシック" panose="020B0600070205080204" pitchFamily="50" charset="-128"/>
              <a:ea typeface="ＭＳ Ｐゴシック" panose="020B0600070205080204" pitchFamily="50" charset="-128"/>
            </a:rPr>
            <a:t>億円）となったこと及び湯河原町真鶴町衛生組合公債費負担金の増（＋</a:t>
          </a:r>
          <a:r>
            <a:rPr kumimoji="1" lang="en-US" altLang="ja-JP" sz="900">
              <a:latin typeface="ＭＳ Ｐゴシック" panose="020B0600070205080204" pitchFamily="50" charset="-128"/>
              <a:ea typeface="ＭＳ Ｐゴシック" panose="020B0600070205080204" pitchFamily="50" charset="-128"/>
            </a:rPr>
            <a:t>0.3</a:t>
          </a:r>
          <a:r>
            <a:rPr kumimoji="1" lang="ja-JP" altLang="en-US" sz="900">
              <a:latin typeface="ＭＳ Ｐゴシック" panose="020B0600070205080204" pitchFamily="50" charset="-128"/>
              <a:ea typeface="ＭＳ Ｐゴシック" panose="020B0600070205080204" pitchFamily="50" charset="-128"/>
            </a:rPr>
            <a:t>億）により、分子全体として</a:t>
          </a:r>
          <a:r>
            <a:rPr kumimoji="1" lang="en-US" altLang="ja-JP" sz="900">
              <a:latin typeface="ＭＳ Ｐゴシック" panose="020B0600070205080204" pitchFamily="50" charset="-128"/>
              <a:ea typeface="ＭＳ Ｐゴシック" panose="020B0600070205080204" pitchFamily="50" charset="-128"/>
            </a:rPr>
            <a:t>21.3</a:t>
          </a:r>
          <a:r>
            <a:rPr kumimoji="1" lang="ja-JP" altLang="en-US" sz="900">
              <a:latin typeface="ＭＳ Ｐゴシック" panose="020B0600070205080204" pitchFamily="50" charset="-128"/>
              <a:ea typeface="ＭＳ Ｐゴシック" panose="020B0600070205080204" pitchFamily="50" charset="-128"/>
            </a:rPr>
            <a:t>％の増となった。</a:t>
          </a:r>
          <a:r>
            <a:rPr kumimoji="1" lang="en-US" altLang="ja-JP" sz="900">
              <a:latin typeface="ＭＳ Ｐゴシック" panose="020B0600070205080204" pitchFamily="50" charset="-128"/>
              <a:ea typeface="ＭＳ Ｐゴシック" panose="020B0600070205080204" pitchFamily="50" charset="-128"/>
            </a:rPr>
            <a:t>※+0.9</a:t>
          </a:r>
          <a:r>
            <a:rPr kumimoji="1" lang="ja-JP" altLang="en-US" sz="900">
              <a:latin typeface="ＭＳ Ｐゴシック" panose="020B0600070205080204" pitchFamily="50" charset="-128"/>
              <a:ea typeface="ＭＳ Ｐゴシック" panose="020B0600070205080204" pitchFamily="50" charset="-128"/>
            </a:rPr>
            <a:t>億円</a:t>
          </a:r>
        </a:p>
        <a:p>
          <a:r>
            <a:rPr kumimoji="1" lang="ja-JP" altLang="en-US" sz="900">
              <a:latin typeface="ＭＳ Ｐゴシック" panose="020B0600070205080204" pitchFamily="50" charset="-128"/>
              <a:ea typeface="ＭＳ Ｐゴシック" panose="020B0600070205080204" pitchFamily="50" charset="-128"/>
            </a:rPr>
            <a:t>　分母の要因について、標準税収入額等の増（</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億円）及び普通交付税額の増（</a:t>
          </a:r>
          <a:r>
            <a:rPr kumimoji="1" lang="en-US" altLang="ja-JP" sz="900">
              <a:latin typeface="ＭＳ Ｐゴシック" panose="020B0600070205080204" pitchFamily="50" charset="-128"/>
              <a:ea typeface="ＭＳ Ｐゴシック" panose="020B0600070205080204" pitchFamily="50" charset="-128"/>
            </a:rPr>
            <a:t>+0.1</a:t>
          </a:r>
          <a:r>
            <a:rPr kumimoji="1" lang="ja-JP" altLang="en-US" sz="900">
              <a:latin typeface="ＭＳ Ｐゴシック" panose="020B0600070205080204" pitchFamily="50" charset="-128"/>
              <a:ea typeface="ＭＳ Ｐゴシック" panose="020B0600070205080204" pitchFamily="50" charset="-128"/>
            </a:rPr>
            <a:t>億円）となっており、臨時財政対策債発行可能額の減（▲</a:t>
          </a:r>
          <a:r>
            <a:rPr kumimoji="1" lang="en-US" altLang="ja-JP" sz="900">
              <a:latin typeface="ＭＳ Ｐゴシック" panose="020B0600070205080204" pitchFamily="50" charset="-128"/>
              <a:ea typeface="ＭＳ Ｐゴシック" panose="020B0600070205080204" pitchFamily="50" charset="-128"/>
            </a:rPr>
            <a:t>0.3</a:t>
          </a:r>
          <a:r>
            <a:rPr kumimoji="1" lang="ja-JP" altLang="en-US" sz="900">
              <a:latin typeface="ＭＳ Ｐゴシック" panose="020B0600070205080204" pitchFamily="50" charset="-128"/>
              <a:ea typeface="ＭＳ Ｐゴシック" panose="020B0600070205080204" pitchFamily="50" charset="-128"/>
            </a:rPr>
            <a:t>億円）となったことにより、標準財政規模は増（</a:t>
          </a:r>
          <a:r>
            <a:rPr kumimoji="1" lang="en-US" altLang="ja-JP" sz="900">
              <a:latin typeface="ＭＳ Ｐゴシック" panose="020B0600070205080204" pitchFamily="50" charset="-128"/>
              <a:ea typeface="ＭＳ Ｐゴシック" panose="020B0600070205080204" pitchFamily="50" charset="-128"/>
            </a:rPr>
            <a:t>+1.3</a:t>
          </a:r>
          <a:r>
            <a:rPr kumimoji="1" lang="ja-JP" altLang="en-US" sz="900">
              <a:latin typeface="ＭＳ Ｐゴシック" panose="020B0600070205080204" pitchFamily="50" charset="-128"/>
              <a:ea typeface="ＭＳ Ｐゴシック" panose="020B0600070205080204" pitchFamily="50" charset="-128"/>
            </a:rPr>
            <a:t>億円）となり、元利償還金・準元利償還金に係る基準財政需要額算入額は減（▲</a:t>
          </a:r>
          <a:r>
            <a:rPr kumimoji="1" lang="en-US" altLang="ja-JP" sz="900">
              <a:latin typeface="ＭＳ Ｐゴシック" panose="020B0600070205080204" pitchFamily="50" charset="-128"/>
              <a:ea typeface="ＭＳ Ｐゴシック" panose="020B0600070205080204" pitchFamily="50" charset="-128"/>
            </a:rPr>
            <a:t>0.1</a:t>
          </a:r>
          <a:r>
            <a:rPr kumimoji="1" lang="ja-JP" altLang="en-US" sz="900">
              <a:latin typeface="ＭＳ Ｐゴシック" panose="020B0600070205080204" pitchFamily="50" charset="-128"/>
              <a:ea typeface="ＭＳ Ｐゴシック" panose="020B0600070205080204" pitchFamily="50" charset="-128"/>
            </a:rPr>
            <a:t>億円）となったが、分母全体として</a:t>
          </a:r>
          <a:r>
            <a:rPr kumimoji="1" lang="en-US" altLang="ja-JP" sz="900">
              <a:latin typeface="ＭＳ Ｐゴシック" panose="020B0600070205080204" pitchFamily="50" charset="-128"/>
              <a:ea typeface="ＭＳ Ｐゴシック" panose="020B0600070205080204" pitchFamily="50" charset="-128"/>
            </a:rPr>
            <a:t>3.0</a:t>
          </a:r>
          <a:r>
            <a:rPr kumimoji="1" lang="ja-JP" altLang="en-US" sz="900">
              <a:latin typeface="ＭＳ Ｐゴシック" panose="020B0600070205080204" pitchFamily="50" charset="-128"/>
              <a:ea typeface="ＭＳ Ｐゴシック" panose="020B0600070205080204" pitchFamily="50" charset="-128"/>
            </a:rPr>
            <a:t>％の増となった。</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億円</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結果として、単年度の実質公債費比率は前年度比で</a:t>
          </a:r>
          <a:r>
            <a:rPr kumimoji="1" lang="en-US" altLang="ja-JP" sz="900">
              <a:latin typeface="ＭＳ Ｐゴシック" panose="020B0600070205080204" pitchFamily="50" charset="-128"/>
              <a:ea typeface="ＭＳ Ｐゴシック" panose="020B0600070205080204" pitchFamily="50" charset="-128"/>
            </a:rPr>
            <a:t>1.4</a:t>
          </a:r>
          <a:r>
            <a:rPr kumimoji="1" lang="ja-JP" altLang="en-US" sz="900">
              <a:latin typeface="ＭＳ Ｐゴシック" panose="020B0600070205080204" pitchFamily="50" charset="-128"/>
              <a:ea typeface="ＭＳ Ｐゴシック" panose="020B0600070205080204" pitchFamily="50" charset="-128"/>
            </a:rPr>
            <a:t>％増加し、</a:t>
          </a:r>
          <a:r>
            <a:rPr kumimoji="1" lang="en-US" altLang="ja-JP" sz="900">
              <a:latin typeface="ＭＳ Ｐゴシック" panose="020B0600070205080204" pitchFamily="50" charset="-128"/>
              <a:ea typeface="ＭＳ Ｐゴシック" panose="020B0600070205080204" pitchFamily="50" charset="-128"/>
            </a:rPr>
            <a:t>9.4</a:t>
          </a:r>
          <a:r>
            <a:rPr kumimoji="1" lang="ja-JP" altLang="en-US" sz="900">
              <a:latin typeface="ＭＳ Ｐゴシック" panose="020B0600070205080204" pitchFamily="50" charset="-128"/>
              <a:ea typeface="ＭＳ Ｐゴシック" panose="020B0600070205080204" pitchFamily="50" charset="-128"/>
            </a:rPr>
            <a:t>％となった。</a:t>
          </a:r>
        </a:p>
        <a:p>
          <a:r>
            <a:rPr kumimoji="1" lang="ja-JP" altLang="en-US" sz="900">
              <a:latin typeface="ＭＳ Ｐゴシック" panose="020B0600070205080204" pitchFamily="50" charset="-128"/>
              <a:ea typeface="ＭＳ Ｐゴシック" panose="020B0600070205080204" pitchFamily="50" charset="-128"/>
            </a:rPr>
            <a:t>３か年平均においても、計算から除かれる令和３年度の値が、新たに算出される万葉公園等整備事業の据置期間終了にあたるため、据置期間終了に伴う元金償還開始後の令和６年度の値よりも低くなっている。そのため、実質公債費比率は</a:t>
          </a:r>
          <a:r>
            <a:rPr kumimoji="1" lang="en-US" altLang="ja-JP" sz="900">
              <a:latin typeface="ＭＳ Ｐゴシック" panose="020B0600070205080204" pitchFamily="50" charset="-128"/>
              <a:ea typeface="ＭＳ Ｐゴシック" panose="020B0600070205080204" pitchFamily="50" charset="-128"/>
            </a:rPr>
            <a:t>1.2</a:t>
          </a:r>
          <a:r>
            <a:rPr kumimoji="1" lang="ja-JP" altLang="en-US" sz="900">
              <a:latin typeface="ＭＳ Ｐゴシック" panose="020B0600070205080204" pitchFamily="50" charset="-128"/>
              <a:ea typeface="ＭＳ Ｐゴシック" panose="020B0600070205080204" pitchFamily="50" charset="-128"/>
            </a:rPr>
            <a:t>％増加し</a:t>
          </a:r>
          <a:r>
            <a:rPr kumimoji="1" lang="en-US" altLang="ja-JP" sz="900">
              <a:latin typeface="ＭＳ Ｐゴシック" panose="020B0600070205080204" pitchFamily="50" charset="-128"/>
              <a:ea typeface="ＭＳ Ｐゴシック" panose="020B0600070205080204" pitchFamily="50" charset="-128"/>
            </a:rPr>
            <a:t>8.3</a:t>
          </a:r>
          <a:r>
            <a:rPr kumimoji="1" lang="ja-JP" altLang="en-US" sz="9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49530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5391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124460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6543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41</xdr:row>
      <xdr:rowOff>35983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6087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102870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884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52070</xdr:rowOff>
    </xdr:from>
    <xdr:to>
      <xdr:col>68</xdr:col>
      <xdr:colOff>203200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163847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分子の要因について、地方債の現在高の減（▲</a:t>
          </a:r>
          <a:r>
            <a:rPr kumimoji="1" lang="en-US" altLang="ja-JP" sz="1050">
              <a:latin typeface="ＭＳ Ｐゴシック" panose="020B0600070205080204" pitchFamily="50" charset="-128"/>
              <a:ea typeface="ＭＳ Ｐゴシック" panose="020B0600070205080204" pitchFamily="50" charset="-128"/>
            </a:rPr>
            <a:t>6.7</a:t>
          </a:r>
          <a:r>
            <a:rPr kumimoji="1" lang="ja-JP" altLang="en-US" sz="1050">
              <a:latin typeface="ＭＳ Ｐゴシック" panose="020B0600070205080204" pitchFamily="50" charset="-128"/>
              <a:ea typeface="ＭＳ Ｐゴシック" panose="020B0600070205080204" pitchFamily="50" charset="-128"/>
            </a:rPr>
            <a:t>億円）、債務負担行為に基づく支出予定額の減（▲</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億円）等があり、将来負担額が減少した。しかし都市計画税などの充当可能特定財源の減に伴う充当可能財源の減（▲</a:t>
          </a:r>
          <a:r>
            <a:rPr kumimoji="1" lang="en-US" altLang="ja-JP" sz="1050">
              <a:latin typeface="ＭＳ Ｐゴシック" panose="020B0600070205080204" pitchFamily="50" charset="-128"/>
              <a:ea typeface="ＭＳ Ｐゴシック" panose="020B0600070205080204" pitchFamily="50" charset="-128"/>
            </a:rPr>
            <a:t>6.7</a:t>
          </a:r>
          <a:r>
            <a:rPr kumimoji="1" lang="ja-JP" altLang="en-US" sz="1050">
              <a:latin typeface="ＭＳ Ｐゴシック" panose="020B0600070205080204" pitchFamily="50" charset="-128"/>
              <a:ea typeface="ＭＳ Ｐゴシック" panose="020B0600070205080204" pitchFamily="50" charset="-128"/>
            </a:rPr>
            <a:t>億円）となり、将来負担額より充当可能財源等の減少幅が大きいため、分子全体として</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％の増となった。</a:t>
          </a:r>
          <a:r>
            <a:rPr kumimoji="1" lang="en-US" altLang="ja-JP" sz="1050">
              <a:latin typeface="ＭＳ Ｐゴシック" panose="020B0600070205080204" pitchFamily="50" charset="-128"/>
              <a:ea typeface="ＭＳ Ｐゴシック" panose="020B0600070205080204" pitchFamily="50" charset="-128"/>
            </a:rPr>
            <a:t>※+0.5</a:t>
          </a:r>
          <a:r>
            <a:rPr kumimoji="1" lang="ja-JP" altLang="en-US" sz="1050">
              <a:latin typeface="ＭＳ Ｐゴシック" panose="020B0600070205080204" pitchFamily="50" charset="-128"/>
              <a:ea typeface="ＭＳ Ｐゴシック" panose="020B0600070205080204" pitchFamily="50" charset="-128"/>
            </a:rPr>
            <a:t>億円</a:t>
          </a:r>
        </a:p>
        <a:p>
          <a:r>
            <a:rPr kumimoji="1" lang="ja-JP" altLang="en-US" sz="1050">
              <a:latin typeface="ＭＳ Ｐゴシック" panose="020B0600070205080204" pitchFamily="50" charset="-128"/>
              <a:ea typeface="ＭＳ Ｐゴシック" panose="020B0600070205080204" pitchFamily="50" charset="-128"/>
            </a:rPr>
            <a:t>　分母の要因について、標準税収入額等の増（</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億円）及び普通交付税額の増（</a:t>
          </a:r>
          <a:r>
            <a:rPr kumimoji="1" lang="en-US" altLang="ja-JP" sz="1050">
              <a:latin typeface="ＭＳ Ｐゴシック" panose="020B0600070205080204" pitchFamily="50" charset="-128"/>
              <a:ea typeface="ＭＳ Ｐゴシック" panose="020B0600070205080204" pitchFamily="50" charset="-128"/>
            </a:rPr>
            <a:t>+0.1</a:t>
          </a:r>
          <a:r>
            <a:rPr kumimoji="1" lang="ja-JP" altLang="en-US" sz="1050">
              <a:latin typeface="ＭＳ Ｐゴシック" panose="020B0600070205080204" pitchFamily="50" charset="-128"/>
              <a:ea typeface="ＭＳ Ｐゴシック" panose="020B0600070205080204" pitchFamily="50" charset="-128"/>
            </a:rPr>
            <a:t>億円）となっており、臨時財政対策債発行可能額の減（▲</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億円）となったことにより、標準財政規模は増（</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億円）となり、元利償還金・準元利償還金に係る基準財政需要額算入額は減（▲</a:t>
          </a:r>
          <a:r>
            <a:rPr kumimoji="1" lang="en-US" altLang="ja-JP" sz="1050">
              <a:latin typeface="ＭＳ Ｐゴシック" panose="020B0600070205080204" pitchFamily="50" charset="-128"/>
              <a:ea typeface="ＭＳ Ｐゴシック" panose="020B0600070205080204" pitchFamily="50" charset="-128"/>
            </a:rPr>
            <a:t>0.1</a:t>
          </a:r>
          <a:r>
            <a:rPr kumimoji="1" lang="ja-JP" altLang="en-US" sz="1050">
              <a:latin typeface="ＭＳ Ｐゴシック" panose="020B0600070205080204" pitchFamily="50" charset="-128"/>
              <a:ea typeface="ＭＳ Ｐゴシック" panose="020B0600070205080204" pitchFamily="50" charset="-128"/>
            </a:rPr>
            <a:t>億円）となったが、分母全体として</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％の増となった。</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億円</a:t>
          </a:r>
        </a:p>
        <a:p>
          <a:r>
            <a:rPr kumimoji="1" lang="ja-JP" altLang="en-US" sz="1050">
              <a:latin typeface="ＭＳ Ｐゴシック" panose="020B0600070205080204" pitchFamily="50" charset="-128"/>
              <a:ea typeface="ＭＳ Ｐゴシック" panose="020B0600070205080204" pitchFamily="50" charset="-128"/>
            </a:rPr>
            <a:t>　結果として、分子の増加以上に分母側が増加し、将来負担比率は前年比</a:t>
          </a:r>
          <a:r>
            <a:rPr kumimoji="1" lang="en-US" altLang="ja-JP" sz="1050">
              <a:latin typeface="ＭＳ Ｐゴシック" panose="020B0600070205080204" pitchFamily="50" charset="-128"/>
              <a:ea typeface="ＭＳ Ｐゴシック" panose="020B0600070205080204" pitchFamily="50" charset="-128"/>
            </a:rPr>
            <a:t>0.9</a:t>
          </a:r>
          <a:r>
            <a:rPr kumimoji="1" lang="ja-JP" altLang="en-US" sz="1050">
              <a:latin typeface="ＭＳ Ｐゴシック" panose="020B0600070205080204" pitchFamily="50" charset="-128"/>
              <a:ea typeface="ＭＳ Ｐゴシック" panose="020B0600070205080204" pitchFamily="50" charset="-128"/>
            </a:rPr>
            <a:t>％減少し</a:t>
          </a:r>
          <a:r>
            <a:rPr kumimoji="1" lang="en-US" altLang="ja-JP" sz="1050">
              <a:latin typeface="ＭＳ Ｐゴシック" panose="020B0600070205080204" pitchFamily="50" charset="-128"/>
              <a:ea typeface="ＭＳ Ｐゴシック" panose="020B0600070205080204" pitchFamily="50" charset="-128"/>
            </a:rPr>
            <a:t>64.8</a:t>
          </a:r>
          <a:r>
            <a:rPr kumimoji="1" lang="ja-JP" altLang="en-US" sz="1050">
              <a:latin typeface="ＭＳ Ｐゴシック" panose="020B0600070205080204" pitchFamily="50" charset="-128"/>
              <a:ea typeface="ＭＳ Ｐゴシック" panose="020B0600070205080204" pitchFamily="50" charset="-128"/>
            </a:rPr>
            <a:t>％となった。　</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1089</xdr:rowOff>
    </xdr:from>
    <xdr:to>
      <xdr:col>81</xdr:col>
      <xdr:colOff>44450</xdr:colOff>
      <xdr:row>20</xdr:row>
      <xdr:rowOff>16601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430089"/>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16601</xdr:rowOff>
    </xdr:from>
    <xdr:to>
      <xdr:col>77</xdr:col>
      <xdr:colOff>44450</xdr:colOff>
      <xdr:row>20</xdr:row>
      <xdr:rowOff>37283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445601"/>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37283</xdr:rowOff>
    </xdr:from>
    <xdr:to>
      <xdr:col>72</xdr:col>
      <xdr:colOff>203200</xdr:colOff>
      <xdr:row>20</xdr:row>
      <xdr:rowOff>99332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46628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99332</xdr:rowOff>
    </xdr:from>
    <xdr:to>
      <xdr:col>68</xdr:col>
      <xdr:colOff>152400</xdr:colOff>
      <xdr:row>21</xdr:row>
      <xdr:rowOff>76109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528332"/>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121739</xdr:rowOff>
    </xdr:from>
    <xdr:to>
      <xdr:col>81</xdr:col>
      <xdr:colOff>95250</xdr:colOff>
      <xdr:row>20</xdr:row>
      <xdr:rowOff>51889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37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93816</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35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137251</xdr:rowOff>
    </xdr:from>
    <xdr:to>
      <xdr:col>77</xdr:col>
      <xdr:colOff>95250</xdr:colOff>
      <xdr:row>20</xdr:row>
      <xdr:rowOff>67401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39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52178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481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157933</xdr:rowOff>
    </xdr:from>
    <xdr:to>
      <xdr:col>73</xdr:col>
      <xdr:colOff>44450</xdr:colOff>
      <xdr:row>20</xdr:row>
      <xdr:rowOff>88083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41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72860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501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48532</xdr:rowOff>
    </xdr:from>
    <xdr:to>
      <xdr:col>68</xdr:col>
      <xdr:colOff>203200</xdr:colOff>
      <xdr:row>20</xdr:row>
      <xdr:rowOff>150132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47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134909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56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25309</xdr:rowOff>
    </xdr:from>
    <xdr:to>
      <xdr:col>64</xdr:col>
      <xdr:colOff>152400</xdr:colOff>
      <xdr:row>21</xdr:row>
      <xdr:rowOff>126909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62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111686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712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要因は、隣接市町から業務を受託している消防部門、町立保育園を運営している福祉部門、観光地として観光行事を行う商工部門など、固有の特殊事情によると考えるが、今後も職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97282</xdr:rowOff>
    </xdr:from>
    <xdr:to>
      <xdr:col>24</xdr:col>
      <xdr:colOff>25400</xdr:colOff>
      <xdr:row>39</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7838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46990</xdr:rowOff>
    </xdr:from>
    <xdr:to>
      <xdr:col>19</xdr:col>
      <xdr:colOff>187325</xdr:colOff>
      <xdr:row>39</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7335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104140</xdr:rowOff>
    </xdr:from>
    <xdr:to>
      <xdr:col>15</xdr:col>
      <xdr:colOff>98425</xdr:colOff>
      <xdr:row>39</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92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104140</xdr:rowOff>
    </xdr:from>
    <xdr:to>
      <xdr:col>11</xdr:col>
      <xdr:colOff>9525</xdr:colOff>
      <xdr:row>39</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924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46482</xdr:rowOff>
    </xdr:from>
    <xdr:to>
      <xdr:col>24</xdr:col>
      <xdr:colOff>76200</xdr:colOff>
      <xdr:row>39</xdr:row>
      <xdr:rowOff>148082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18559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55626</xdr:rowOff>
    </xdr:from>
    <xdr:to>
      <xdr:col>20</xdr:col>
      <xdr:colOff>38100</xdr:colOff>
      <xdr:row>39</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142003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167640</xdr:rowOff>
    </xdr:from>
    <xdr:to>
      <xdr:col>15</xdr:col>
      <xdr:colOff>149225</xdr:colOff>
      <xdr:row>39</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53340</xdr:rowOff>
    </xdr:from>
    <xdr:to>
      <xdr:col>11</xdr:col>
      <xdr:colOff>60325</xdr:colOff>
      <xdr:row>38</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9906</xdr:rowOff>
    </xdr:from>
    <xdr:to>
      <xdr:col>6</xdr:col>
      <xdr:colOff>171450</xdr:colOff>
      <xdr:row>39</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類似団体平均を昨年まで４年連続上回っていたが、今年度は下回った。</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％を推移しており、今後想定される委託料等の増加に対し抑制を図り、引き続き行財政改革を進めるとともに、コスト削減に努める。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109855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016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109855</xdr:rowOff>
    </xdr:from>
    <xdr:to>
      <xdr:col>78</xdr:col>
      <xdr:colOff>69850</xdr:colOff>
      <xdr:row>16</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8530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75565</xdr:rowOff>
    </xdr:from>
    <xdr:to>
      <xdr:col>73</xdr:col>
      <xdr:colOff>180975</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187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75565</xdr:rowOff>
    </xdr:from>
    <xdr:to>
      <xdr:col>69</xdr:col>
      <xdr:colOff>92075</xdr:colOff>
      <xdr:row>16</xdr:row>
      <xdr:rowOff>121285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187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59055</xdr:rowOff>
    </xdr:from>
    <xdr:to>
      <xdr:col>78</xdr:col>
      <xdr:colOff>120650</xdr:colOff>
      <xdr:row>16</xdr:row>
      <xdr:rowOff>160655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0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145432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88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24765</xdr:rowOff>
    </xdr:from>
    <xdr:to>
      <xdr:col>69</xdr:col>
      <xdr:colOff>142875</xdr:colOff>
      <xdr:row>16</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111142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54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70485</xdr:rowOff>
    </xdr:from>
    <xdr:to>
      <xdr:col>65</xdr:col>
      <xdr:colOff>53975</xdr:colOff>
      <xdr:row>17</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156862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高齢者や児童、障がい者等に係る単独事業が少なく、各年度とも類似団体の平均値を下回っており、５％程度で推移している。他市町村の状況や町民のニーズを把握し、福祉サービスの拡充を図りたい。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159004</xdr:rowOff>
    </xdr:from>
    <xdr:to>
      <xdr:col>24</xdr:col>
      <xdr:colOff>25400</xdr:colOff>
      <xdr:row>53</xdr:row>
      <xdr:rowOff>14986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0744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14986</xdr:rowOff>
    </xdr:from>
    <xdr:to>
      <xdr:col>19</xdr:col>
      <xdr:colOff>187325</xdr:colOff>
      <xdr:row>53</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1018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140716</xdr:rowOff>
    </xdr:from>
    <xdr:to>
      <xdr:col>15</xdr:col>
      <xdr:colOff>98425</xdr:colOff>
      <xdr:row>53</xdr:row>
      <xdr:rowOff>24130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0561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140716</xdr:rowOff>
    </xdr:from>
    <xdr:to>
      <xdr:col>11</xdr:col>
      <xdr:colOff>9525</xdr:colOff>
      <xdr:row>53</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0561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108204</xdr:rowOff>
    </xdr:from>
    <xdr:to>
      <xdr:col>24</xdr:col>
      <xdr:colOff>76200</xdr:colOff>
      <xdr:row>53</xdr:row>
      <xdr:rowOff>38354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0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16781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8932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135636</xdr:rowOff>
    </xdr:from>
    <xdr:to>
      <xdr:col>20</xdr:col>
      <xdr:colOff>38100</xdr:colOff>
      <xdr:row>53</xdr:row>
      <xdr:rowOff>65786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05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75963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819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144780</xdr:rowOff>
    </xdr:from>
    <xdr:to>
      <xdr:col>15</xdr:col>
      <xdr:colOff>149225</xdr:colOff>
      <xdr:row>53</xdr:row>
      <xdr:rowOff>74930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85107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89916</xdr:rowOff>
    </xdr:from>
    <xdr:to>
      <xdr:col>11</xdr:col>
      <xdr:colOff>60325</xdr:colOff>
      <xdr:row>53</xdr:row>
      <xdr:rowOff>20066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00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30243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77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近年は類似団体平均よりも上回っている。</a:t>
          </a:r>
        </a:p>
        <a:p>
          <a:r>
            <a:rPr kumimoji="1" lang="ja-JP" altLang="en-US" sz="1300">
              <a:latin typeface="ＭＳ Ｐゴシック" panose="020B0600070205080204" pitchFamily="50" charset="-128"/>
              <a:ea typeface="ＭＳ Ｐゴシック" panose="020B0600070205080204" pitchFamily="50" charset="-128"/>
            </a:rPr>
            <a:t>　高齢化が今後も進むにつれ、介護保険事業特別会計繰出金等の増加が想定される。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59</xdr:row>
      <xdr:rowOff>158750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223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47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59</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96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60</xdr:row>
      <xdr:rowOff>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96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120650</xdr:rowOff>
    </xdr:from>
    <xdr:to>
      <xdr:col>65</xdr:col>
      <xdr:colOff>53975</xdr:colOff>
      <xdr:row>60</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一部事務組合に対する負担金の影響が大きく、令和２年度以降、平均を５年連続で上回っている。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73660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5506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73660</xdr:rowOff>
    </xdr:from>
    <xdr:to>
      <xdr:col>78</xdr:col>
      <xdr:colOff>69850</xdr:colOff>
      <xdr:row>39</xdr:row>
      <xdr:rowOff>16510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5887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146050</xdr:rowOff>
    </xdr:from>
    <xdr:to>
      <xdr:col>73</xdr:col>
      <xdr:colOff>180975</xdr:colOff>
      <xdr:row>39</xdr:row>
      <xdr:rowOff>16510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897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146050</xdr:rowOff>
    </xdr:from>
    <xdr:to>
      <xdr:col>69</xdr:col>
      <xdr:colOff>92075</xdr:colOff>
      <xdr:row>38</xdr:row>
      <xdr:rowOff>134620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897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22860</xdr:rowOff>
    </xdr:from>
    <xdr:to>
      <xdr:col>78</xdr:col>
      <xdr:colOff>120650</xdr:colOff>
      <xdr:row>38</xdr:row>
      <xdr:rowOff>124460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109237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137160</xdr:rowOff>
    </xdr:from>
    <xdr:to>
      <xdr:col>74</xdr:col>
      <xdr:colOff>31750</xdr:colOff>
      <xdr:row>39</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52087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95250</xdr:rowOff>
    </xdr:from>
    <xdr:to>
      <xdr:col>69</xdr:col>
      <xdr:colOff>142875</xdr:colOff>
      <xdr:row>38</xdr:row>
      <xdr:rowOff>25400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83820</xdr:rowOff>
    </xdr:from>
    <xdr:to>
      <xdr:col>65</xdr:col>
      <xdr:colOff>53975</xdr:colOff>
      <xdr:row>39</xdr:row>
      <xdr:rowOff>13970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170197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近年地方債の発行抑制や、過去に借り入れた高利率の起債償還の終了もあり、昨年よりは若干減少が見られる。</a:t>
          </a:r>
        </a:p>
        <a:p>
          <a:r>
            <a:rPr kumimoji="1" lang="ja-JP" altLang="en-US" sz="1300">
              <a:latin typeface="ＭＳ Ｐゴシック" panose="020B0600070205080204" pitchFamily="50" charset="-128"/>
              <a:ea typeface="ＭＳ Ｐゴシック" panose="020B0600070205080204" pitchFamily="50" charset="-128"/>
            </a:rPr>
            <a:t>　今後も事業の取捨選択を的確に実施し、財政の健全化に努める必要がある。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14987</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029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154432</xdr:rowOff>
    </xdr:from>
    <xdr:to>
      <xdr:col>19</xdr:col>
      <xdr:colOff>187325</xdr:colOff>
      <xdr:row>77</xdr:row>
      <xdr:rowOff>14987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846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90424</xdr:rowOff>
    </xdr:from>
    <xdr:to>
      <xdr:col>15</xdr:col>
      <xdr:colOff>98425</xdr:colOff>
      <xdr:row>76</xdr:row>
      <xdr:rowOff>154432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206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94996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20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93997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135637</xdr:rowOff>
    </xdr:from>
    <xdr:to>
      <xdr:col>20</xdr:col>
      <xdr:colOff>38100</xdr:colOff>
      <xdr:row>77</xdr:row>
      <xdr:rowOff>65787</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50564</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103632</xdr:rowOff>
    </xdr:from>
    <xdr:to>
      <xdr:col>15</xdr:col>
      <xdr:colOff>149225</xdr:colOff>
      <xdr:row>77</xdr:row>
      <xdr:rowOff>33782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43959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44196</xdr:rowOff>
    </xdr:from>
    <xdr:to>
      <xdr:col>6</xdr:col>
      <xdr:colOff>171450</xdr:colOff>
      <xdr:row>76</xdr:row>
      <xdr:rowOff>145796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155973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令和５年度に続き、類似団体平均を大きく上回っている。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主な原因は人件費が嵩んだことによるものである。　</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119380</xdr:rowOff>
    </xdr:from>
    <xdr:to>
      <xdr:col>82</xdr:col>
      <xdr:colOff>107950</xdr:colOff>
      <xdr:row>79</xdr:row>
      <xdr:rowOff>35561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4924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20320</xdr:rowOff>
    </xdr:from>
    <xdr:to>
      <xdr:col>78</xdr:col>
      <xdr:colOff>69850</xdr:colOff>
      <xdr:row>79</xdr:row>
      <xdr:rowOff>35561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5648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88900</xdr:rowOff>
    </xdr:from>
    <xdr:to>
      <xdr:col>73</xdr:col>
      <xdr:colOff>180975</xdr:colOff>
      <xdr:row>79</xdr:row>
      <xdr:rowOff>20320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9055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88900</xdr:rowOff>
    </xdr:from>
    <xdr:to>
      <xdr:col>69</xdr:col>
      <xdr:colOff>92075</xdr:colOff>
      <xdr:row>79</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90550"/>
          <a:ext cx="8890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68580</xdr:rowOff>
    </xdr:from>
    <xdr:to>
      <xdr:col>82</xdr:col>
      <xdr:colOff>158750</xdr:colOff>
      <xdr:row>78</xdr:row>
      <xdr:rowOff>170180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40657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156211</xdr:rowOff>
    </xdr:from>
    <xdr:to>
      <xdr:col>78</xdr:col>
      <xdr:colOff>120650</xdr:colOff>
      <xdr:row>79</xdr:row>
      <xdr:rowOff>86361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71138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15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140970</xdr:rowOff>
    </xdr:from>
    <xdr:to>
      <xdr:col>74</xdr:col>
      <xdr:colOff>31750</xdr:colOff>
      <xdr:row>79</xdr:row>
      <xdr:rowOff>71120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55897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38100</xdr:rowOff>
    </xdr:from>
    <xdr:to>
      <xdr:col>69</xdr:col>
      <xdr:colOff>142875</xdr:colOff>
      <xdr:row>77</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124477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11430</xdr:rowOff>
    </xdr:from>
    <xdr:to>
      <xdr:col>65</xdr:col>
      <xdr:colOff>53975</xdr:colOff>
      <xdr:row>79</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97807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24359</xdr:rowOff>
    </xdr:from>
    <xdr:to>
      <xdr:col>29</xdr:col>
      <xdr:colOff>127000</xdr:colOff>
      <xdr:row>17</xdr:row>
      <xdr:rowOff>48463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986634"/>
          <a:ext cx="647700" cy="24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24359</xdr:rowOff>
    </xdr:from>
    <xdr:to>
      <xdr:col>26</xdr:col>
      <xdr:colOff>50800</xdr:colOff>
      <xdr:row>18</xdr:row>
      <xdr:rowOff>19012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6634"/>
          <a:ext cx="698500" cy="166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19012</xdr:rowOff>
    </xdr:from>
    <xdr:to>
      <xdr:col>22</xdr:col>
      <xdr:colOff>114300</xdr:colOff>
      <xdr:row>18</xdr:row>
      <xdr:rowOff>59461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52737"/>
          <a:ext cx="698500" cy="40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59461</xdr:rowOff>
    </xdr:from>
    <xdr:to>
      <xdr:col>18</xdr:col>
      <xdr:colOff>177800</xdr:colOff>
      <xdr:row>18</xdr:row>
      <xdr:rowOff>69215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3186"/>
          <a:ext cx="698500" cy="9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169113</xdr:rowOff>
    </xdr:from>
    <xdr:to>
      <xdr:col>29</xdr:col>
      <xdr:colOff>177800</xdr:colOff>
      <xdr:row>17</xdr:row>
      <xdr:rowOff>99263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9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14190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145009</xdr:rowOff>
    </xdr:from>
    <xdr:to>
      <xdr:col>26</xdr:col>
      <xdr:colOff>101600</xdr:colOff>
      <xdr:row>17</xdr:row>
      <xdr:rowOff>75159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5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85336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4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139662</xdr:rowOff>
    </xdr:from>
    <xdr:to>
      <xdr:col>22</xdr:col>
      <xdr:colOff>165100</xdr:colOff>
      <xdr:row>18</xdr:row>
      <xdr:rowOff>69812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1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79989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7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8661</xdr:rowOff>
    </xdr:from>
    <xdr:to>
      <xdr:col>19</xdr:col>
      <xdr:colOff>38100</xdr:colOff>
      <xdr:row>18</xdr:row>
      <xdr:rowOff>110261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23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120438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1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18415</xdr:rowOff>
    </xdr:from>
    <xdr:to>
      <xdr:col>15</xdr:col>
      <xdr:colOff>101600</xdr:colOff>
      <xdr:row>18</xdr:row>
      <xdr:rowOff>120015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2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130192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248867</xdr:rowOff>
    </xdr:from>
    <xdr:to>
      <xdr:col>29</xdr:col>
      <xdr:colOff>127000</xdr:colOff>
      <xdr:row>35</xdr:row>
      <xdr:rowOff>264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16317"/>
          <a:ext cx="647700" cy="94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xdr:rowOff>
    </xdr:from>
    <xdr:to>
      <xdr:col>26</xdr:col>
      <xdr:colOff>50800</xdr:colOff>
      <xdr:row>35</xdr:row>
      <xdr:rowOff>35880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10614"/>
          <a:ext cx="698500" cy="356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35880</xdr:rowOff>
    </xdr:from>
    <xdr:to>
      <xdr:col>22</xdr:col>
      <xdr:colOff>114300</xdr:colOff>
      <xdr:row>35</xdr:row>
      <xdr:rowOff>116690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46230"/>
          <a:ext cx="698500" cy="80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116690</xdr:rowOff>
    </xdr:from>
    <xdr:to>
      <xdr:col>18</xdr:col>
      <xdr:colOff>177800</xdr:colOff>
      <xdr:row>35</xdr:row>
      <xdr:rowOff>182276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27040"/>
          <a:ext cx="698500" cy="65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198067</xdr:rowOff>
    </xdr:from>
    <xdr:to>
      <xdr:col>29</xdr:col>
      <xdr:colOff>177800</xdr:colOff>
      <xdr:row>34</xdr:row>
      <xdr:rowOff>299667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65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43144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10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292364</xdr:rowOff>
    </xdr:from>
    <xdr:to>
      <xdr:col>26</xdr:col>
      <xdr:colOff>101600</xdr:colOff>
      <xdr:row>35</xdr:row>
      <xdr:rowOff>51064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59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61241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28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327980</xdr:rowOff>
    </xdr:from>
    <xdr:to>
      <xdr:col>22</xdr:col>
      <xdr:colOff>165100</xdr:colOff>
      <xdr:row>35</xdr:row>
      <xdr:rowOff>86680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95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96857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6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65890</xdr:rowOff>
    </xdr:from>
    <xdr:to>
      <xdr:col>19</xdr:col>
      <xdr:colOff>38100</xdr:colOff>
      <xdr:row>35</xdr:row>
      <xdr:rowOff>167490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76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152267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131476</xdr:rowOff>
    </xdr:from>
    <xdr:to>
      <xdr:col>15</xdr:col>
      <xdr:colOff>101600</xdr:colOff>
      <xdr:row>35</xdr:row>
      <xdr:rowOff>233076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1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217853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8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34168</xdr:rowOff>
    </xdr:from>
    <xdr:to>
      <xdr:col>24</xdr:col>
      <xdr:colOff>63500</xdr:colOff>
      <xdr:row>33</xdr:row>
      <xdr:rowOff>108349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92018"/>
          <a:ext cx="838200" cy="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108349</xdr:rowOff>
    </xdr:from>
    <xdr:to>
      <xdr:col>19</xdr:col>
      <xdr:colOff>177800</xdr:colOff>
      <xdr:row>34</xdr:row>
      <xdr:rowOff>28192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66199"/>
          <a:ext cx="889000" cy="9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28192</xdr:rowOff>
    </xdr:from>
    <xdr:to>
      <xdr:col>15</xdr:col>
      <xdr:colOff>50800</xdr:colOff>
      <xdr:row>34</xdr:row>
      <xdr:rowOff>104332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57492"/>
          <a:ext cx="889000" cy="7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104332</xdr:rowOff>
    </xdr:from>
    <xdr:to>
      <xdr:col>10</xdr:col>
      <xdr:colOff>114300</xdr:colOff>
      <xdr:row>34</xdr:row>
      <xdr:rowOff>135193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33632"/>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154818</xdr:rowOff>
    </xdr:from>
    <xdr:to>
      <xdr:col>24</xdr:col>
      <xdr:colOff>114300</xdr:colOff>
      <xdr:row>33</xdr:row>
      <xdr:rowOff>84968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4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6245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9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57549</xdr:rowOff>
    </xdr:from>
    <xdr:to>
      <xdr:col>20</xdr:col>
      <xdr:colOff>38100</xdr:colOff>
      <xdr:row>33</xdr:row>
      <xdr:rowOff>159149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1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4226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9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148842</xdr:rowOff>
    </xdr:from>
    <xdr:to>
      <xdr:col>15</xdr:col>
      <xdr:colOff>101600</xdr:colOff>
      <xdr:row>34</xdr:row>
      <xdr:rowOff>78992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95519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8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53532</xdr:rowOff>
    </xdr:from>
    <xdr:to>
      <xdr:col>10</xdr:col>
      <xdr:colOff>165100</xdr:colOff>
      <xdr:row>34</xdr:row>
      <xdr:rowOff>155132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8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5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84393</xdr:rowOff>
    </xdr:from>
    <xdr:to>
      <xdr:col>6</xdr:col>
      <xdr:colOff>38100</xdr:colOff>
      <xdr:row>35</xdr:row>
      <xdr:rowOff>14543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1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31070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8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137889</xdr:rowOff>
    </xdr:from>
    <xdr:to>
      <xdr:col>24</xdr:col>
      <xdr:colOff>63500</xdr:colOff>
      <xdr:row>56</xdr:row>
      <xdr:rowOff>141337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39089"/>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137889</xdr:rowOff>
    </xdr:from>
    <xdr:to>
      <xdr:col>19</xdr:col>
      <xdr:colOff>177800</xdr:colOff>
      <xdr:row>57</xdr:row>
      <xdr:rowOff>48882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39089"/>
          <a:ext cx="889000" cy="8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48882</xdr:rowOff>
    </xdr:from>
    <xdr:to>
      <xdr:col>15</xdr:col>
      <xdr:colOff>50800</xdr:colOff>
      <xdr:row>57</xdr:row>
      <xdr:rowOff>95955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1532"/>
          <a:ext cx="889000" cy="4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95955</xdr:rowOff>
    </xdr:from>
    <xdr:to>
      <xdr:col>10</xdr:col>
      <xdr:colOff>114300</xdr:colOff>
      <xdr:row>58</xdr:row>
      <xdr:rowOff>21578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68605"/>
          <a:ext cx="889000" cy="9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90537</xdr:rowOff>
    </xdr:from>
    <xdr:to>
      <xdr:col>24</xdr:col>
      <xdr:colOff>114300</xdr:colOff>
      <xdr:row>57</xdr:row>
      <xdr:rowOff>20687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113414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87089</xdr:rowOff>
    </xdr:from>
    <xdr:to>
      <xdr:col>20</xdr:col>
      <xdr:colOff>38100</xdr:colOff>
      <xdr:row>57</xdr:row>
      <xdr:rowOff>17239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33766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6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169532</xdr:rowOff>
    </xdr:from>
    <xdr:to>
      <xdr:col>15</xdr:col>
      <xdr:colOff>101600</xdr:colOff>
      <xdr:row>57</xdr:row>
      <xdr:rowOff>99682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116209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4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45155</xdr:rowOff>
    </xdr:from>
    <xdr:to>
      <xdr:col>10</xdr:col>
      <xdr:colOff>165100</xdr:colOff>
      <xdr:row>57</xdr:row>
      <xdr:rowOff>146755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163282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9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142228</xdr:rowOff>
    </xdr:from>
    <xdr:to>
      <xdr:col>6</xdr:col>
      <xdr:colOff>38100</xdr:colOff>
      <xdr:row>58</xdr:row>
      <xdr:rowOff>72378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63505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0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19137</xdr:rowOff>
    </xdr:from>
    <xdr:to>
      <xdr:col>24</xdr:col>
      <xdr:colOff>63500</xdr:colOff>
      <xdr:row>78</xdr:row>
      <xdr:rowOff>41081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92237"/>
          <a:ext cx="838200" cy="2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19137</xdr:rowOff>
    </xdr:from>
    <xdr:to>
      <xdr:col>19</xdr:col>
      <xdr:colOff>177800</xdr:colOff>
      <xdr:row>78</xdr:row>
      <xdr:rowOff>43642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2237"/>
          <a:ext cx="889000" cy="2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43642</xdr:rowOff>
    </xdr:from>
    <xdr:to>
      <xdr:col>15</xdr:col>
      <xdr:colOff>50800</xdr:colOff>
      <xdr:row>78</xdr:row>
      <xdr:rowOff>48763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6742"/>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32258</xdr:rowOff>
    </xdr:from>
    <xdr:to>
      <xdr:col>10</xdr:col>
      <xdr:colOff>114300</xdr:colOff>
      <xdr:row>78</xdr:row>
      <xdr:rowOff>48763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05358"/>
          <a:ext cx="889000" cy="1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161731</xdr:rowOff>
    </xdr:from>
    <xdr:to>
      <xdr:col>24</xdr:col>
      <xdr:colOff>114300</xdr:colOff>
      <xdr:row>78</xdr:row>
      <xdr:rowOff>91881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6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76658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139787</xdr:rowOff>
    </xdr:from>
    <xdr:to>
      <xdr:col>20</xdr:col>
      <xdr:colOff>38100</xdr:colOff>
      <xdr:row>78</xdr:row>
      <xdr:rowOff>69937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61064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164292</xdr:rowOff>
    </xdr:from>
    <xdr:to>
      <xdr:col>15</xdr:col>
      <xdr:colOff>101600</xdr:colOff>
      <xdr:row>78</xdr:row>
      <xdr:rowOff>94442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85569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169413</xdr:rowOff>
    </xdr:from>
    <xdr:to>
      <xdr:col>10</xdr:col>
      <xdr:colOff>165100</xdr:colOff>
      <xdr:row>78</xdr:row>
      <xdr:rowOff>99563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90690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6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152908</xdr:rowOff>
    </xdr:from>
    <xdr:to>
      <xdr:col>6</xdr:col>
      <xdr:colOff>38100</xdr:colOff>
      <xdr:row>78</xdr:row>
      <xdr:rowOff>83058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74185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59165</xdr:rowOff>
    </xdr:from>
    <xdr:to>
      <xdr:col>24</xdr:col>
      <xdr:colOff>63500</xdr:colOff>
      <xdr:row>98</xdr:row>
      <xdr:rowOff>65243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861265"/>
          <a:ext cx="838200" cy="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59165</xdr:rowOff>
    </xdr:from>
    <xdr:to>
      <xdr:col>19</xdr:col>
      <xdr:colOff>177800</xdr:colOff>
      <xdr:row>98</xdr:row>
      <xdr:rowOff>128499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61265"/>
          <a:ext cx="889000" cy="6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5778</xdr:rowOff>
    </xdr:from>
    <xdr:to>
      <xdr:col>15</xdr:col>
      <xdr:colOff>50800</xdr:colOff>
      <xdr:row>98</xdr:row>
      <xdr:rowOff>128499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807878"/>
          <a:ext cx="889000" cy="12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5778</xdr:rowOff>
    </xdr:from>
    <xdr:to>
      <xdr:col>10</xdr:col>
      <xdr:colOff>114300</xdr:colOff>
      <xdr:row>99</xdr:row>
      <xdr:rowOff>42411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07878"/>
          <a:ext cx="889000" cy="20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14443</xdr:rowOff>
    </xdr:from>
    <xdr:to>
      <xdr:col>24</xdr:col>
      <xdr:colOff>114300</xdr:colOff>
      <xdr:row>98</xdr:row>
      <xdr:rowOff>116043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1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100820</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3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8365</xdr:rowOff>
    </xdr:from>
    <xdr:to>
      <xdr:col>20</xdr:col>
      <xdr:colOff>38100</xdr:colOff>
      <xdr:row>98</xdr:row>
      <xdr:rowOff>109965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1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101092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0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77699</xdr:rowOff>
    </xdr:from>
    <xdr:to>
      <xdr:col>15</xdr:col>
      <xdr:colOff>101600</xdr:colOff>
      <xdr:row>99</xdr:row>
      <xdr:rowOff>7849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7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170426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7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126428</xdr:rowOff>
    </xdr:from>
    <xdr:to>
      <xdr:col>10</xdr:col>
      <xdr:colOff>165100</xdr:colOff>
      <xdr:row>98</xdr:row>
      <xdr:rowOff>56578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47705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4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163061</xdr:rowOff>
    </xdr:from>
    <xdr:to>
      <xdr:col>6</xdr:col>
      <xdr:colOff>38100</xdr:colOff>
      <xdr:row>99</xdr:row>
      <xdr:rowOff>93211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6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84338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5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123034</xdr:rowOff>
    </xdr:from>
    <xdr:to>
      <xdr:col>55</xdr:col>
      <xdr:colOff>0</xdr:colOff>
      <xdr:row>36</xdr:row>
      <xdr:rowOff>124732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95234"/>
          <a:ext cx="838200" cy="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123034</xdr:rowOff>
    </xdr:from>
    <xdr:to>
      <xdr:col>50</xdr:col>
      <xdr:colOff>114300</xdr:colOff>
      <xdr:row>36</xdr:row>
      <xdr:rowOff>148877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95234"/>
          <a:ext cx="889000" cy="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148877</xdr:rowOff>
    </xdr:from>
    <xdr:to>
      <xdr:col>45</xdr:col>
      <xdr:colOff>177800</xdr:colOff>
      <xdr:row>37</xdr:row>
      <xdr:rowOff>75681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21077"/>
          <a:ext cx="889000" cy="9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150825</xdr:rowOff>
    </xdr:from>
    <xdr:to>
      <xdr:col>41</xdr:col>
      <xdr:colOff>50800</xdr:colOff>
      <xdr:row>37</xdr:row>
      <xdr:rowOff>75681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94325"/>
          <a:ext cx="889000" cy="11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73932</xdr:rowOff>
    </xdr:from>
    <xdr:to>
      <xdr:col>55</xdr:col>
      <xdr:colOff>50800</xdr:colOff>
      <xdr:row>37</xdr:row>
      <xdr:rowOff>4082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4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96809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72234</xdr:rowOff>
    </xdr:from>
    <xdr:to>
      <xdr:col>50</xdr:col>
      <xdr:colOff>165100</xdr:colOff>
      <xdr:row>37</xdr:row>
      <xdr:rowOff>2384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4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18911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1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98077</xdr:rowOff>
    </xdr:from>
    <xdr:to>
      <xdr:col>46</xdr:col>
      <xdr:colOff>38100</xdr:colOff>
      <xdr:row>37</xdr:row>
      <xdr:rowOff>28227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7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44754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4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24881</xdr:rowOff>
    </xdr:from>
    <xdr:to>
      <xdr:col>41</xdr:col>
      <xdr:colOff>101600</xdr:colOff>
      <xdr:row>37</xdr:row>
      <xdr:rowOff>126481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6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143008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14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100025</xdr:rowOff>
    </xdr:from>
    <xdr:to>
      <xdr:col>36</xdr:col>
      <xdr:colOff>165100</xdr:colOff>
      <xdr:row>31</xdr:row>
      <xdr:rowOff>30175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4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46702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01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51255</xdr:rowOff>
    </xdr:from>
    <xdr:to>
      <xdr:col>55</xdr:col>
      <xdr:colOff>0</xdr:colOff>
      <xdr:row>57</xdr:row>
      <xdr:rowOff>129362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23905"/>
          <a:ext cx="838200" cy="7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51255</xdr:rowOff>
    </xdr:from>
    <xdr:to>
      <xdr:col>50</xdr:col>
      <xdr:colOff>114300</xdr:colOff>
      <xdr:row>57</xdr:row>
      <xdr:rowOff>105513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23905"/>
          <a:ext cx="889000" cy="5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102244</xdr:rowOff>
    </xdr:from>
    <xdr:to>
      <xdr:col>45</xdr:col>
      <xdr:colOff>177800</xdr:colOff>
      <xdr:row>57</xdr:row>
      <xdr:rowOff>105513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74894"/>
          <a:ext cx="88900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155970</xdr:rowOff>
    </xdr:from>
    <xdr:to>
      <xdr:col>41</xdr:col>
      <xdr:colOff>50800</xdr:colOff>
      <xdr:row>57</xdr:row>
      <xdr:rowOff>102244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585720"/>
          <a:ext cx="889000" cy="28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78562</xdr:rowOff>
    </xdr:from>
    <xdr:to>
      <xdr:col>55</xdr:col>
      <xdr:colOff>50800</xdr:colOff>
      <xdr:row>58</xdr:row>
      <xdr:rowOff>8712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5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164939</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6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455</xdr:rowOff>
    </xdr:from>
    <xdr:to>
      <xdr:col>50</xdr:col>
      <xdr:colOff>165100</xdr:colOff>
      <xdr:row>57</xdr:row>
      <xdr:rowOff>102055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93182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6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54713</xdr:rowOff>
    </xdr:from>
    <xdr:to>
      <xdr:col>46</xdr:col>
      <xdr:colOff>38100</xdr:colOff>
      <xdr:row>57</xdr:row>
      <xdr:rowOff>156313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147440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9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51444</xdr:rowOff>
    </xdr:from>
    <xdr:to>
      <xdr:col>41</xdr:col>
      <xdr:colOff>101600</xdr:colOff>
      <xdr:row>57</xdr:row>
      <xdr:rowOff>153044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144171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91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105170</xdr:rowOff>
    </xdr:from>
    <xdr:to>
      <xdr:col>36</xdr:col>
      <xdr:colOff>165100</xdr:colOff>
      <xdr:row>56</xdr:row>
      <xdr:rowOff>35320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53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51847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31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33096</xdr:rowOff>
    </xdr:from>
    <xdr:to>
      <xdr:col>55</xdr:col>
      <xdr:colOff>0</xdr:colOff>
      <xdr:row>79</xdr:row>
      <xdr:rowOff>33249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77646"/>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1512</xdr:rowOff>
    </xdr:from>
    <xdr:to>
      <xdr:col>50</xdr:col>
      <xdr:colOff>114300</xdr:colOff>
      <xdr:row>79</xdr:row>
      <xdr:rowOff>33249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46062"/>
          <a:ext cx="889000" cy="3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1512</xdr:rowOff>
    </xdr:from>
    <xdr:to>
      <xdr:col>45</xdr:col>
      <xdr:colOff>177800</xdr:colOff>
      <xdr:row>79</xdr:row>
      <xdr:rowOff>33534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46062"/>
          <a:ext cx="889000" cy="3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164885</xdr:rowOff>
    </xdr:from>
    <xdr:to>
      <xdr:col>41</xdr:col>
      <xdr:colOff>50800</xdr:colOff>
      <xdr:row>79</xdr:row>
      <xdr:rowOff>33534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37985"/>
          <a:ext cx="889000" cy="4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153746</xdr:rowOff>
    </xdr:from>
    <xdr:to>
      <xdr:col>55</xdr:col>
      <xdr:colOff>50800</xdr:colOff>
      <xdr:row>79</xdr:row>
      <xdr:rowOff>83896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2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68673</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1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153899</xdr:rowOff>
    </xdr:from>
    <xdr:to>
      <xdr:col>50</xdr:col>
      <xdr:colOff>165100</xdr:colOff>
      <xdr:row>79</xdr:row>
      <xdr:rowOff>84049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2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75176</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19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122162</xdr:rowOff>
    </xdr:from>
    <xdr:to>
      <xdr:col>46</xdr:col>
      <xdr:colOff>38100</xdr:colOff>
      <xdr:row>79</xdr:row>
      <xdr:rowOff>52312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9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43439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8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154184</xdr:rowOff>
    </xdr:from>
    <xdr:to>
      <xdr:col>41</xdr:col>
      <xdr:colOff>101600</xdr:colOff>
      <xdr:row>79</xdr:row>
      <xdr:rowOff>84334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75461</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620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114085</xdr:rowOff>
    </xdr:from>
    <xdr:to>
      <xdr:col>36</xdr:col>
      <xdr:colOff>165100</xdr:colOff>
      <xdr:row>79</xdr:row>
      <xdr:rowOff>44235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35362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7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39261</xdr:rowOff>
    </xdr:from>
    <xdr:to>
      <xdr:col>55</xdr:col>
      <xdr:colOff>0</xdr:colOff>
      <xdr:row>98</xdr:row>
      <xdr:rowOff>147160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41361"/>
          <a:ext cx="8382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39261</xdr:rowOff>
    </xdr:from>
    <xdr:to>
      <xdr:col>50</xdr:col>
      <xdr:colOff>114300</xdr:colOff>
      <xdr:row>98</xdr:row>
      <xdr:rowOff>124124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41361"/>
          <a:ext cx="889000" cy="8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114950</xdr:rowOff>
    </xdr:from>
    <xdr:to>
      <xdr:col>45</xdr:col>
      <xdr:colOff>177800</xdr:colOff>
      <xdr:row>98</xdr:row>
      <xdr:rowOff>124124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17050"/>
          <a:ext cx="889000" cy="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124803</xdr:rowOff>
    </xdr:from>
    <xdr:to>
      <xdr:col>41</xdr:col>
      <xdr:colOff>50800</xdr:colOff>
      <xdr:row>98</xdr:row>
      <xdr:rowOff>114950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584003"/>
          <a:ext cx="889000" cy="33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96360</xdr:rowOff>
    </xdr:from>
    <xdr:to>
      <xdr:col>55</xdr:col>
      <xdr:colOff>50800</xdr:colOff>
      <xdr:row>99</xdr:row>
      <xdr:rowOff>26510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9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11287</xdr:rowOff>
    </xdr:from>
    <xdr:ext cx="469744"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1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159911</xdr:rowOff>
    </xdr:from>
    <xdr:to>
      <xdr:col>50</xdr:col>
      <xdr:colOff>165100</xdr:colOff>
      <xdr:row>98</xdr:row>
      <xdr:rowOff>90061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9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81188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8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73324</xdr:rowOff>
    </xdr:from>
    <xdr:to>
      <xdr:col>46</xdr:col>
      <xdr:colOff>38100</xdr:colOff>
      <xdr:row>99</xdr:row>
      <xdr:rowOff>3474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166051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6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64150</xdr:rowOff>
    </xdr:from>
    <xdr:to>
      <xdr:col>41</xdr:col>
      <xdr:colOff>101600</xdr:colOff>
      <xdr:row>98</xdr:row>
      <xdr:rowOff>165750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6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156877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74003</xdr:rowOff>
    </xdr:from>
    <xdr:to>
      <xdr:col>36</xdr:col>
      <xdr:colOff>165100</xdr:colOff>
      <xdr:row>97</xdr:row>
      <xdr:rowOff>4153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53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20680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30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68080</xdr:rowOff>
    </xdr:from>
    <xdr:to>
      <xdr:col>85</xdr:col>
      <xdr:colOff>127000</xdr:colOff>
      <xdr:row>38</xdr:row>
      <xdr:rowOff>138671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583180"/>
          <a:ext cx="838200" cy="7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119035</xdr:rowOff>
    </xdr:from>
    <xdr:to>
      <xdr:col>81</xdr:col>
      <xdr:colOff>50800</xdr:colOff>
      <xdr:row>38</xdr:row>
      <xdr:rowOff>138671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34135"/>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72995</xdr:rowOff>
    </xdr:from>
    <xdr:to>
      <xdr:col>76</xdr:col>
      <xdr:colOff>114300</xdr:colOff>
      <xdr:row>38</xdr:row>
      <xdr:rowOff>119035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88095"/>
          <a:ext cx="889000" cy="4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36533</xdr:rowOff>
    </xdr:from>
    <xdr:to>
      <xdr:col>71</xdr:col>
      <xdr:colOff>177800</xdr:colOff>
      <xdr:row>38</xdr:row>
      <xdr:rowOff>72995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51633"/>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17280</xdr:rowOff>
    </xdr:from>
    <xdr:to>
      <xdr:col>85</xdr:col>
      <xdr:colOff>177800</xdr:colOff>
      <xdr:row>38</xdr:row>
      <xdr:rowOff>118880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3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148107</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2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87871</xdr:rowOff>
    </xdr:from>
    <xdr:to>
      <xdr:col>81</xdr:col>
      <xdr:colOff>101600</xdr:colOff>
      <xdr:row>39</xdr:row>
      <xdr:rowOff>18021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9148</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695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68235</xdr:rowOff>
    </xdr:from>
    <xdr:to>
      <xdr:col>76</xdr:col>
      <xdr:colOff>165100</xdr:colOff>
      <xdr:row>38</xdr:row>
      <xdr:rowOff>169835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8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160962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676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22195</xdr:rowOff>
    </xdr:from>
    <xdr:to>
      <xdr:col>72</xdr:col>
      <xdr:colOff>38100</xdr:colOff>
      <xdr:row>38</xdr:row>
      <xdr:rowOff>123795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140321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3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157183</xdr:rowOff>
    </xdr:from>
    <xdr:to>
      <xdr:col>67</xdr:col>
      <xdr:colOff>101600</xdr:colOff>
      <xdr:row>38</xdr:row>
      <xdr:rowOff>87333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0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103860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276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77470</xdr:rowOff>
    </xdr:from>
    <xdr:to>
      <xdr:col>85</xdr:col>
      <xdr:colOff>127000</xdr:colOff>
      <xdr:row>76</xdr:row>
      <xdr:rowOff>94425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107670"/>
          <a:ext cx="8382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94425</xdr:rowOff>
    </xdr:from>
    <xdr:to>
      <xdr:col>81</xdr:col>
      <xdr:colOff>50800</xdr:colOff>
      <xdr:row>76</xdr:row>
      <xdr:rowOff>121805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124625"/>
          <a:ext cx="889000" cy="2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121805</xdr:rowOff>
    </xdr:from>
    <xdr:to>
      <xdr:col>76</xdr:col>
      <xdr:colOff>114300</xdr:colOff>
      <xdr:row>76</xdr:row>
      <xdr:rowOff>169774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152005"/>
          <a:ext cx="889000" cy="4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169774</xdr:rowOff>
    </xdr:from>
    <xdr:to>
      <xdr:col>71</xdr:col>
      <xdr:colOff>177800</xdr:colOff>
      <xdr:row>77</xdr:row>
      <xdr:rowOff>30290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199974"/>
          <a:ext cx="8890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26670</xdr:rowOff>
    </xdr:from>
    <xdr:to>
      <xdr:col>85</xdr:col>
      <xdr:colOff>177800</xdr:colOff>
      <xdr:row>76</xdr:row>
      <xdr:rowOff>128270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49547</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90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43625</xdr:rowOff>
    </xdr:from>
    <xdr:to>
      <xdr:col>81</xdr:col>
      <xdr:colOff>101600</xdr:colOff>
      <xdr:row>76</xdr:row>
      <xdr:rowOff>145225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0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161751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284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71005</xdr:rowOff>
    </xdr:from>
    <xdr:to>
      <xdr:col>76</xdr:col>
      <xdr:colOff>165100</xdr:colOff>
      <xdr:row>77</xdr:row>
      <xdr:rowOff>1155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17683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287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118974</xdr:rowOff>
    </xdr:from>
    <xdr:to>
      <xdr:col>72</xdr:col>
      <xdr:colOff>38100</xdr:colOff>
      <xdr:row>77</xdr:row>
      <xdr:rowOff>49124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14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40251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24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150940</xdr:rowOff>
    </xdr:from>
    <xdr:to>
      <xdr:col>67</xdr:col>
      <xdr:colOff>101600</xdr:colOff>
      <xdr:row>77</xdr:row>
      <xdr:rowOff>81090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72217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27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95590</xdr:rowOff>
    </xdr:from>
    <xdr:to>
      <xdr:col>85</xdr:col>
      <xdr:colOff>127000</xdr:colOff>
      <xdr:row>97</xdr:row>
      <xdr:rowOff>146659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26240"/>
          <a:ext cx="838200" cy="5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146659</xdr:rowOff>
    </xdr:from>
    <xdr:to>
      <xdr:col>81</xdr:col>
      <xdr:colOff>50800</xdr:colOff>
      <xdr:row>97</xdr:row>
      <xdr:rowOff>148309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77309"/>
          <a:ext cx="8890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148309</xdr:rowOff>
    </xdr:from>
    <xdr:to>
      <xdr:col>76</xdr:col>
      <xdr:colOff>114300</xdr:colOff>
      <xdr:row>97</xdr:row>
      <xdr:rowOff>149031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778959"/>
          <a:ext cx="889000" cy="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149031</xdr:rowOff>
    </xdr:from>
    <xdr:to>
      <xdr:col>71</xdr:col>
      <xdr:colOff>177800</xdr:colOff>
      <xdr:row>98</xdr:row>
      <xdr:rowOff>60285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79681"/>
          <a:ext cx="889000" cy="8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44790</xdr:rowOff>
    </xdr:from>
    <xdr:to>
      <xdr:col>85</xdr:col>
      <xdr:colOff>177800</xdr:colOff>
      <xdr:row>97</xdr:row>
      <xdr:rowOff>146390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67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67667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95859</xdr:rowOff>
    </xdr:from>
    <xdr:to>
      <xdr:col>81</xdr:col>
      <xdr:colOff>101600</xdr:colOff>
      <xdr:row>98</xdr:row>
      <xdr:rowOff>26009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2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42536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0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97509</xdr:rowOff>
    </xdr:from>
    <xdr:to>
      <xdr:col>76</xdr:col>
      <xdr:colOff>165100</xdr:colOff>
      <xdr:row>98</xdr:row>
      <xdr:rowOff>27659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2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44186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0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98231</xdr:rowOff>
    </xdr:from>
    <xdr:to>
      <xdr:col>72</xdr:col>
      <xdr:colOff>38100</xdr:colOff>
      <xdr:row>98</xdr:row>
      <xdr:rowOff>28381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2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44908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0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9485</xdr:rowOff>
    </xdr:from>
    <xdr:to>
      <xdr:col>67</xdr:col>
      <xdr:colOff>101600</xdr:colOff>
      <xdr:row>98</xdr:row>
      <xdr:rowOff>111085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1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127612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58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130373</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45473"/>
          <a:ext cx="889000" cy="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79573</xdr:rowOff>
    </xdr:from>
    <xdr:to>
      <xdr:col>98</xdr:col>
      <xdr:colOff>38100</xdr:colOff>
      <xdr:row>39</xdr:row>
      <xdr:rowOff>9723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59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850</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7017" y="6687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105318</xdr:rowOff>
    </xdr:from>
    <xdr:to>
      <xdr:col>102</xdr:col>
      <xdr:colOff>114300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9535068"/>
          <a:ext cx="889000" cy="54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54518</xdr:rowOff>
    </xdr:from>
    <xdr:to>
      <xdr:col>98</xdr:col>
      <xdr:colOff>38100</xdr:colOff>
      <xdr:row>55</xdr:row>
      <xdr:rowOff>156118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48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1195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25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161058</xdr:rowOff>
    </xdr:from>
    <xdr:to>
      <xdr:col>116</xdr:col>
      <xdr:colOff>63500</xdr:colOff>
      <xdr:row>74</xdr:row>
      <xdr:rowOff>43296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76908"/>
          <a:ext cx="838200" cy="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43296</xdr:rowOff>
    </xdr:from>
    <xdr:to>
      <xdr:col>111</xdr:col>
      <xdr:colOff>177800</xdr:colOff>
      <xdr:row>74</xdr:row>
      <xdr:rowOff>139047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730596"/>
          <a:ext cx="889000" cy="9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139047</xdr:rowOff>
    </xdr:from>
    <xdr:to>
      <xdr:col>107</xdr:col>
      <xdr:colOff>50800</xdr:colOff>
      <xdr:row>74</xdr:row>
      <xdr:rowOff>154396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826347"/>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154396</xdr:rowOff>
    </xdr:from>
    <xdr:to>
      <xdr:col>102</xdr:col>
      <xdr:colOff>114300</xdr:colOff>
      <xdr:row>74</xdr:row>
      <xdr:rowOff>162952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841696"/>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110258</xdr:rowOff>
    </xdr:from>
    <xdr:to>
      <xdr:col>116</xdr:col>
      <xdr:colOff>114300</xdr:colOff>
      <xdr:row>74</xdr:row>
      <xdr:rowOff>40408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62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133135</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47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163946</xdr:rowOff>
    </xdr:from>
    <xdr:to>
      <xdr:col>112</xdr:col>
      <xdr:colOff>38100</xdr:colOff>
      <xdr:row>74</xdr:row>
      <xdr:rowOff>94096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7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110623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45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88247</xdr:rowOff>
    </xdr:from>
    <xdr:to>
      <xdr:col>107</xdr:col>
      <xdr:colOff>101600</xdr:colOff>
      <xdr:row>75</xdr:row>
      <xdr:rowOff>18397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77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34924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55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103596</xdr:rowOff>
    </xdr:from>
    <xdr:to>
      <xdr:col>102</xdr:col>
      <xdr:colOff>165100</xdr:colOff>
      <xdr:row>75</xdr:row>
      <xdr:rowOff>33746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79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50273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6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112152</xdr:rowOff>
    </xdr:from>
    <xdr:to>
      <xdr:col>98</xdr:col>
      <xdr:colOff>38100</xdr:colOff>
      <xdr:row>75</xdr:row>
      <xdr:rowOff>42302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7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58829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57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が類似団体平均を上回っている要因は、急速な人口減少に加え、隣接市町から業務を受託している消防部門、町立保育園を運営している福祉部門、観光地として観光行事を行う商工部門など、固有の特殊事情によると考える。</a:t>
          </a:r>
        </a:p>
        <a:p>
          <a:r>
            <a:rPr kumimoji="1" lang="ja-JP" altLang="en-US" sz="1300">
              <a:latin typeface="ＭＳ Ｐゴシック" panose="020B0600070205080204" pitchFamily="50" charset="-128"/>
              <a:ea typeface="ＭＳ Ｐゴシック" panose="020B0600070205080204" pitchFamily="50" charset="-128"/>
            </a:rPr>
            <a:t>　補助費等については、平成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年度より湯河原町真鶴町衛生組合の最終処分場の工事に対する償還が始まり、類似団体よりも金額が大きいと考えられる。</a:t>
          </a:r>
        </a:p>
        <a:p>
          <a:r>
            <a:rPr kumimoji="1" lang="ja-JP" altLang="en-US" sz="1300">
              <a:latin typeface="ＭＳ Ｐゴシック" panose="020B0600070205080204" pitchFamily="50" charset="-128"/>
              <a:ea typeface="ＭＳ Ｐゴシック" panose="020B0600070205080204" pitchFamily="50" charset="-128"/>
            </a:rPr>
            <a:t>　貸付金については令和５年度に引き続き、令和６年度も０となった。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68834</xdr:rowOff>
    </xdr:from>
    <xdr:to>
      <xdr:col>24</xdr:col>
      <xdr:colOff>63500</xdr:colOff>
      <xdr:row>31</xdr:row>
      <xdr:rowOff>108839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83784"/>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108839</xdr:rowOff>
    </xdr:from>
    <xdr:to>
      <xdr:col>19</xdr:col>
      <xdr:colOff>177800</xdr:colOff>
      <xdr:row>32</xdr:row>
      <xdr:rowOff>48260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23789"/>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48260</xdr:rowOff>
    </xdr:from>
    <xdr:to>
      <xdr:col>15</xdr:col>
      <xdr:colOff>50800</xdr:colOff>
      <xdr:row>32</xdr:row>
      <xdr:rowOff>129032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34660"/>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129032</xdr:rowOff>
    </xdr:from>
    <xdr:to>
      <xdr:col>10</xdr:col>
      <xdr:colOff>114300</xdr:colOff>
      <xdr:row>33</xdr:row>
      <xdr:rowOff>24257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15432"/>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18034</xdr:rowOff>
    </xdr:from>
    <xdr:to>
      <xdr:col>24</xdr:col>
      <xdr:colOff>114300</xdr:colOff>
      <xdr:row>31</xdr:row>
      <xdr:rowOff>119634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104411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4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58039</xdr:rowOff>
    </xdr:from>
    <xdr:to>
      <xdr:col>20</xdr:col>
      <xdr:colOff>38100</xdr:colOff>
      <xdr:row>31</xdr:row>
      <xdr:rowOff>159639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7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4716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4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168910</xdr:rowOff>
    </xdr:from>
    <xdr:to>
      <xdr:col>15</xdr:col>
      <xdr:colOff>101600</xdr:colOff>
      <xdr:row>32</xdr:row>
      <xdr:rowOff>99060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115587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5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78232</xdr:rowOff>
    </xdr:from>
    <xdr:to>
      <xdr:col>10</xdr:col>
      <xdr:colOff>165100</xdr:colOff>
      <xdr:row>33</xdr:row>
      <xdr:rowOff>8382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6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24909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3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144907</xdr:rowOff>
    </xdr:from>
    <xdr:to>
      <xdr:col>6</xdr:col>
      <xdr:colOff>38100</xdr:colOff>
      <xdr:row>33</xdr:row>
      <xdr:rowOff>75057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3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91584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0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125523</xdr:rowOff>
    </xdr:from>
    <xdr:to>
      <xdr:col>24</xdr:col>
      <xdr:colOff>63500</xdr:colOff>
      <xdr:row>56</xdr:row>
      <xdr:rowOff>139811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26723"/>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125523</xdr:rowOff>
    </xdr:from>
    <xdr:to>
      <xdr:col>19</xdr:col>
      <xdr:colOff>177800</xdr:colOff>
      <xdr:row>57</xdr:row>
      <xdr:rowOff>39543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26723"/>
          <a:ext cx="889000" cy="8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39543</xdr:rowOff>
    </xdr:from>
    <xdr:to>
      <xdr:col>15</xdr:col>
      <xdr:colOff>50800</xdr:colOff>
      <xdr:row>57</xdr:row>
      <xdr:rowOff>78405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2193"/>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104732</xdr:rowOff>
    </xdr:from>
    <xdr:to>
      <xdr:col>10</xdr:col>
      <xdr:colOff>114300</xdr:colOff>
      <xdr:row>57</xdr:row>
      <xdr:rowOff>78405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34482"/>
          <a:ext cx="889000" cy="3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89011</xdr:rowOff>
    </xdr:from>
    <xdr:to>
      <xdr:col>24</xdr:col>
      <xdr:colOff>114300</xdr:colOff>
      <xdr:row>57</xdr:row>
      <xdr:rowOff>19161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111888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74723</xdr:rowOff>
    </xdr:from>
    <xdr:to>
      <xdr:col>20</xdr:col>
      <xdr:colOff>38100</xdr:colOff>
      <xdr:row>57</xdr:row>
      <xdr:rowOff>4873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21400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5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160193</xdr:rowOff>
    </xdr:from>
    <xdr:to>
      <xdr:col>15</xdr:col>
      <xdr:colOff>101600</xdr:colOff>
      <xdr:row>57</xdr:row>
      <xdr:rowOff>90343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106870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3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27605</xdr:rowOff>
    </xdr:from>
    <xdr:to>
      <xdr:col>10</xdr:col>
      <xdr:colOff>165100</xdr:colOff>
      <xdr:row>57</xdr:row>
      <xdr:rowOff>129205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145732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7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53932</xdr:rowOff>
    </xdr:from>
    <xdr:to>
      <xdr:col>6</xdr:col>
      <xdr:colOff>38100</xdr:colOff>
      <xdr:row>55</xdr:row>
      <xdr:rowOff>155532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97318</xdr:rowOff>
    </xdr:from>
    <xdr:to>
      <xdr:col>24</xdr:col>
      <xdr:colOff>63500</xdr:colOff>
      <xdr:row>77</xdr:row>
      <xdr:rowOff>122898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98968"/>
          <a:ext cx="83820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122898</xdr:rowOff>
    </xdr:from>
    <xdr:to>
      <xdr:col>19</xdr:col>
      <xdr:colOff>177800</xdr:colOff>
      <xdr:row>78</xdr:row>
      <xdr:rowOff>36601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4548"/>
          <a:ext cx="889000" cy="8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127851</xdr:rowOff>
    </xdr:from>
    <xdr:to>
      <xdr:col>15</xdr:col>
      <xdr:colOff>50800</xdr:colOff>
      <xdr:row>78</xdr:row>
      <xdr:rowOff>36601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29501"/>
          <a:ext cx="889000" cy="8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127851</xdr:rowOff>
    </xdr:from>
    <xdr:to>
      <xdr:col>10</xdr:col>
      <xdr:colOff>114300</xdr:colOff>
      <xdr:row>78</xdr:row>
      <xdr:rowOff>109204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29501"/>
          <a:ext cx="889000" cy="15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46518</xdr:rowOff>
    </xdr:from>
    <xdr:to>
      <xdr:col>24</xdr:col>
      <xdr:colOff>114300</xdr:colOff>
      <xdr:row>77</xdr:row>
      <xdr:rowOff>148118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132895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6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72098</xdr:rowOff>
    </xdr:from>
    <xdr:to>
      <xdr:col>20</xdr:col>
      <xdr:colOff>38100</xdr:colOff>
      <xdr:row>78</xdr:row>
      <xdr:rowOff>2248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164825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6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157251</xdr:rowOff>
    </xdr:from>
    <xdr:to>
      <xdr:col>15</xdr:col>
      <xdr:colOff>101600</xdr:colOff>
      <xdr:row>78</xdr:row>
      <xdr:rowOff>87401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78528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77051</xdr:rowOff>
    </xdr:from>
    <xdr:to>
      <xdr:col>10</xdr:col>
      <xdr:colOff>165100</xdr:colOff>
      <xdr:row>78</xdr:row>
      <xdr:rowOff>7201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169778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7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58404</xdr:rowOff>
    </xdr:from>
    <xdr:to>
      <xdr:col>6</xdr:col>
      <xdr:colOff>38100</xdr:colOff>
      <xdr:row>78</xdr:row>
      <xdr:rowOff>160004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151131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33325</xdr:rowOff>
    </xdr:from>
    <xdr:to>
      <xdr:col>24</xdr:col>
      <xdr:colOff>63500</xdr:colOff>
      <xdr:row>96</xdr:row>
      <xdr:rowOff>46248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92525"/>
          <a:ext cx="838200" cy="1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5375</xdr:rowOff>
    </xdr:from>
    <xdr:to>
      <xdr:col>19</xdr:col>
      <xdr:colOff>177800</xdr:colOff>
      <xdr:row>96</xdr:row>
      <xdr:rowOff>33325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464575"/>
          <a:ext cx="889000" cy="2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5375</xdr:rowOff>
    </xdr:from>
    <xdr:to>
      <xdr:col>15</xdr:col>
      <xdr:colOff>50800</xdr:colOff>
      <xdr:row>96</xdr:row>
      <xdr:rowOff>29804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64575"/>
          <a:ext cx="889000" cy="2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29804</xdr:rowOff>
    </xdr:from>
    <xdr:to>
      <xdr:col>10</xdr:col>
      <xdr:colOff>114300</xdr:colOff>
      <xdr:row>96</xdr:row>
      <xdr:rowOff>150231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89004"/>
          <a:ext cx="889000" cy="12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166898</xdr:rowOff>
    </xdr:from>
    <xdr:to>
      <xdr:col>24</xdr:col>
      <xdr:colOff>114300</xdr:colOff>
      <xdr:row>96</xdr:row>
      <xdr:rowOff>97048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18325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153975</xdr:rowOff>
    </xdr:from>
    <xdr:to>
      <xdr:col>20</xdr:col>
      <xdr:colOff>38100</xdr:colOff>
      <xdr:row>96</xdr:row>
      <xdr:rowOff>84125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4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100652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2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126025</xdr:rowOff>
    </xdr:from>
    <xdr:to>
      <xdr:col>15</xdr:col>
      <xdr:colOff>101600</xdr:colOff>
      <xdr:row>96</xdr:row>
      <xdr:rowOff>56175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1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72702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18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150454</xdr:rowOff>
    </xdr:from>
    <xdr:to>
      <xdr:col>10</xdr:col>
      <xdr:colOff>165100</xdr:colOff>
      <xdr:row>96</xdr:row>
      <xdr:rowOff>80604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3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97131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99431</xdr:rowOff>
    </xdr:from>
    <xdr:to>
      <xdr:col>6</xdr:col>
      <xdr:colOff>38100</xdr:colOff>
      <xdr:row>97</xdr:row>
      <xdr:rowOff>29581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5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46108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3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87122</xdr:rowOff>
    </xdr:from>
    <xdr:to>
      <xdr:col>55</xdr:col>
      <xdr:colOff>0</xdr:colOff>
      <xdr:row>39</xdr:row>
      <xdr:rowOff>88755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73672"/>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86142</xdr:rowOff>
    </xdr:from>
    <xdr:to>
      <xdr:col>50</xdr:col>
      <xdr:colOff>114300</xdr:colOff>
      <xdr:row>39</xdr:row>
      <xdr:rowOff>88755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2692"/>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86142</xdr:rowOff>
    </xdr:from>
    <xdr:to>
      <xdr:col>45</xdr:col>
      <xdr:colOff>177800</xdr:colOff>
      <xdr:row>39</xdr:row>
      <xdr:rowOff>86469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7269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86469</xdr:rowOff>
    </xdr:from>
    <xdr:to>
      <xdr:col>41</xdr:col>
      <xdr:colOff>50800</xdr:colOff>
      <xdr:row>39</xdr:row>
      <xdr:rowOff>88428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773019"/>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36322</xdr:rowOff>
    </xdr:from>
    <xdr:to>
      <xdr:col>55</xdr:col>
      <xdr:colOff>50800</xdr:colOff>
      <xdr:row>39</xdr:row>
      <xdr:rowOff>137922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122699</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377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37955</xdr:rowOff>
    </xdr:from>
    <xdr:to>
      <xdr:col>50</xdr:col>
      <xdr:colOff>165100</xdr:colOff>
      <xdr:row>39</xdr:row>
      <xdr:rowOff>139555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130682</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17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35342</xdr:rowOff>
    </xdr:from>
    <xdr:to>
      <xdr:col>46</xdr:col>
      <xdr:colOff>38100</xdr:colOff>
      <xdr:row>39</xdr:row>
      <xdr:rowOff>136942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128069</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146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35669</xdr:rowOff>
    </xdr:from>
    <xdr:to>
      <xdr:col>41</xdr:col>
      <xdr:colOff>101600</xdr:colOff>
      <xdr:row>39</xdr:row>
      <xdr:rowOff>137269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128396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37628</xdr:rowOff>
    </xdr:from>
    <xdr:to>
      <xdr:col>36</xdr:col>
      <xdr:colOff>165100</xdr:colOff>
      <xdr:row>39</xdr:row>
      <xdr:rowOff>139228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130355</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169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105163</xdr:rowOff>
    </xdr:from>
    <xdr:to>
      <xdr:col>55</xdr:col>
      <xdr:colOff>0</xdr:colOff>
      <xdr:row>58</xdr:row>
      <xdr:rowOff>114249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49263"/>
          <a:ext cx="838200" cy="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114249</xdr:rowOff>
    </xdr:from>
    <xdr:to>
      <xdr:col>50</xdr:col>
      <xdr:colOff>114300</xdr:colOff>
      <xdr:row>58</xdr:row>
      <xdr:rowOff>125450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58349"/>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125450</xdr:rowOff>
    </xdr:from>
    <xdr:to>
      <xdr:col>45</xdr:col>
      <xdr:colOff>177800</xdr:colOff>
      <xdr:row>58</xdr:row>
      <xdr:rowOff>127012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69550"/>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124231</xdr:rowOff>
    </xdr:from>
    <xdr:to>
      <xdr:col>41</xdr:col>
      <xdr:colOff>50800</xdr:colOff>
      <xdr:row>58</xdr:row>
      <xdr:rowOff>127012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68331"/>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54363</xdr:rowOff>
    </xdr:from>
    <xdr:to>
      <xdr:col>55</xdr:col>
      <xdr:colOff>50800</xdr:colOff>
      <xdr:row>58</xdr:row>
      <xdr:rowOff>155963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140740</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63449</xdr:rowOff>
    </xdr:from>
    <xdr:to>
      <xdr:col>50</xdr:col>
      <xdr:colOff>165100</xdr:colOff>
      <xdr:row>58</xdr:row>
      <xdr:rowOff>165049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0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156176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0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74650</xdr:rowOff>
    </xdr:from>
    <xdr:to>
      <xdr:col>46</xdr:col>
      <xdr:colOff>38100</xdr:colOff>
      <xdr:row>59</xdr:row>
      <xdr:rowOff>4800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1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167377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76212</xdr:rowOff>
    </xdr:from>
    <xdr:to>
      <xdr:col>41</xdr:col>
      <xdr:colOff>101600</xdr:colOff>
      <xdr:row>59</xdr:row>
      <xdr:rowOff>6362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2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168939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1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73431</xdr:rowOff>
    </xdr:from>
    <xdr:to>
      <xdr:col>36</xdr:col>
      <xdr:colOff>165100</xdr:colOff>
      <xdr:row>59</xdr:row>
      <xdr:rowOff>3581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1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166158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71062</xdr:rowOff>
    </xdr:from>
    <xdr:to>
      <xdr:col>55</xdr:col>
      <xdr:colOff>0</xdr:colOff>
      <xdr:row>77</xdr:row>
      <xdr:rowOff>80741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272712"/>
          <a:ext cx="838200" cy="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71062</xdr:rowOff>
    </xdr:from>
    <xdr:to>
      <xdr:col>50</xdr:col>
      <xdr:colOff>114300</xdr:colOff>
      <xdr:row>77</xdr:row>
      <xdr:rowOff>85274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272712"/>
          <a:ext cx="889000" cy="1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85274</xdr:rowOff>
    </xdr:from>
    <xdr:to>
      <xdr:col>45</xdr:col>
      <xdr:colOff>177800</xdr:colOff>
      <xdr:row>77</xdr:row>
      <xdr:rowOff>109982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86924"/>
          <a:ext cx="889000" cy="2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100781</xdr:rowOff>
    </xdr:from>
    <xdr:to>
      <xdr:col>41</xdr:col>
      <xdr:colOff>50800</xdr:colOff>
      <xdr:row>77</xdr:row>
      <xdr:rowOff>109982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273731"/>
          <a:ext cx="889000" cy="103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29941</xdr:rowOff>
    </xdr:from>
    <xdr:to>
      <xdr:col>55</xdr:col>
      <xdr:colOff>50800</xdr:colOff>
      <xdr:row>77</xdr:row>
      <xdr:rowOff>131541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3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52818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08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20262</xdr:rowOff>
    </xdr:from>
    <xdr:to>
      <xdr:col>50</xdr:col>
      <xdr:colOff>165100</xdr:colOff>
      <xdr:row>77</xdr:row>
      <xdr:rowOff>121862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2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138389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99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34474</xdr:rowOff>
    </xdr:from>
    <xdr:to>
      <xdr:col>46</xdr:col>
      <xdr:colOff>38100</xdr:colOff>
      <xdr:row>77</xdr:row>
      <xdr:rowOff>136074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152601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01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59182</xdr:rowOff>
    </xdr:from>
    <xdr:to>
      <xdr:col>41</xdr:col>
      <xdr:colOff>101600</xdr:colOff>
      <xdr:row>77</xdr:row>
      <xdr:rowOff>160782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6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5859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3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49981</xdr:rowOff>
    </xdr:from>
    <xdr:to>
      <xdr:col>36</xdr:col>
      <xdr:colOff>165100</xdr:colOff>
      <xdr:row>71</xdr:row>
      <xdr:rowOff>151581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22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168108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199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162294</xdr:rowOff>
    </xdr:from>
    <xdr:to>
      <xdr:col>55</xdr:col>
      <xdr:colOff>0</xdr:colOff>
      <xdr:row>97</xdr:row>
      <xdr:rowOff>3466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21494"/>
          <a:ext cx="838200" cy="1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141923</xdr:rowOff>
    </xdr:from>
    <xdr:to>
      <xdr:col>50</xdr:col>
      <xdr:colOff>114300</xdr:colOff>
      <xdr:row>96</xdr:row>
      <xdr:rowOff>162294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01123"/>
          <a:ext cx="889000" cy="2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141923</xdr:rowOff>
    </xdr:from>
    <xdr:to>
      <xdr:col>45</xdr:col>
      <xdr:colOff>177800</xdr:colOff>
      <xdr:row>97</xdr:row>
      <xdr:rowOff>68314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01123"/>
          <a:ext cx="8890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31242</xdr:rowOff>
    </xdr:from>
    <xdr:to>
      <xdr:col>41</xdr:col>
      <xdr:colOff>50800</xdr:colOff>
      <xdr:row>97</xdr:row>
      <xdr:rowOff>68314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61892"/>
          <a:ext cx="889000" cy="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124116</xdr:rowOff>
    </xdr:from>
    <xdr:to>
      <xdr:col>55</xdr:col>
      <xdr:colOff>50800</xdr:colOff>
      <xdr:row>97</xdr:row>
      <xdr:rowOff>54266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102543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111494</xdr:rowOff>
    </xdr:from>
    <xdr:to>
      <xdr:col>50</xdr:col>
      <xdr:colOff>165100</xdr:colOff>
      <xdr:row>97</xdr:row>
      <xdr:rowOff>41644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32771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6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91123</xdr:rowOff>
    </xdr:from>
    <xdr:to>
      <xdr:col>46</xdr:col>
      <xdr:colOff>38100</xdr:colOff>
      <xdr:row>97</xdr:row>
      <xdr:rowOff>21273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4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17514</xdr:rowOff>
    </xdr:from>
    <xdr:to>
      <xdr:col>41</xdr:col>
      <xdr:colOff>101600</xdr:colOff>
      <xdr:row>97</xdr:row>
      <xdr:rowOff>119114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110241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151892</xdr:rowOff>
    </xdr:from>
    <xdr:to>
      <xdr:col>36</xdr:col>
      <xdr:colOff>165100</xdr:colOff>
      <xdr:row>97</xdr:row>
      <xdr:rowOff>82042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1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73169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0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13676</xdr:rowOff>
    </xdr:from>
    <xdr:to>
      <xdr:col>85</xdr:col>
      <xdr:colOff>127000</xdr:colOff>
      <xdr:row>35</xdr:row>
      <xdr:rowOff>94764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14426"/>
          <a:ext cx="838200" cy="8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94764</xdr:rowOff>
    </xdr:from>
    <xdr:to>
      <xdr:col>81</xdr:col>
      <xdr:colOff>50800</xdr:colOff>
      <xdr:row>35</xdr:row>
      <xdr:rowOff>161417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095514"/>
          <a:ext cx="889000" cy="6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136597</xdr:rowOff>
    </xdr:from>
    <xdr:to>
      <xdr:col>76</xdr:col>
      <xdr:colOff>114300</xdr:colOff>
      <xdr:row>35</xdr:row>
      <xdr:rowOff>161417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965897"/>
          <a:ext cx="889000" cy="19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136597</xdr:rowOff>
    </xdr:from>
    <xdr:to>
      <xdr:col>71</xdr:col>
      <xdr:colOff>177800</xdr:colOff>
      <xdr:row>35</xdr:row>
      <xdr:rowOff>150575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965897"/>
          <a:ext cx="889000" cy="18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134326</xdr:rowOff>
    </xdr:from>
    <xdr:to>
      <xdr:col>85</xdr:col>
      <xdr:colOff>177800</xdr:colOff>
      <xdr:row>35</xdr:row>
      <xdr:rowOff>64476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96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157203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1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43964</xdr:rowOff>
    </xdr:from>
    <xdr:to>
      <xdr:col>81</xdr:col>
      <xdr:colOff>101600</xdr:colOff>
      <xdr:row>35</xdr:row>
      <xdr:rowOff>145564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4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162091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1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110617</xdr:rowOff>
    </xdr:from>
    <xdr:to>
      <xdr:col>76</xdr:col>
      <xdr:colOff>165100</xdr:colOff>
      <xdr:row>36</xdr:row>
      <xdr:rowOff>40767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1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57294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8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85797</xdr:rowOff>
    </xdr:from>
    <xdr:to>
      <xdr:col>72</xdr:col>
      <xdr:colOff>38100</xdr:colOff>
      <xdr:row>35</xdr:row>
      <xdr:rowOff>15947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91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32474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69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99775</xdr:rowOff>
    </xdr:from>
    <xdr:to>
      <xdr:col>67</xdr:col>
      <xdr:colOff>101600</xdr:colOff>
      <xdr:row>36</xdr:row>
      <xdr:rowOff>29925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0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46452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138758</xdr:rowOff>
    </xdr:from>
    <xdr:to>
      <xdr:col>85</xdr:col>
      <xdr:colOff>127000</xdr:colOff>
      <xdr:row>57</xdr:row>
      <xdr:rowOff>146590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11408"/>
          <a:ext cx="838200" cy="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146590</xdr:rowOff>
    </xdr:from>
    <xdr:to>
      <xdr:col>81</xdr:col>
      <xdr:colOff>50800</xdr:colOff>
      <xdr:row>57</xdr:row>
      <xdr:rowOff>163754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19240"/>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163754</xdr:rowOff>
    </xdr:from>
    <xdr:to>
      <xdr:col>76</xdr:col>
      <xdr:colOff>114300</xdr:colOff>
      <xdr:row>57</xdr:row>
      <xdr:rowOff>170867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36404"/>
          <a:ext cx="8890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166377</xdr:rowOff>
    </xdr:from>
    <xdr:to>
      <xdr:col>71</xdr:col>
      <xdr:colOff>177800</xdr:colOff>
      <xdr:row>57</xdr:row>
      <xdr:rowOff>170867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39027"/>
          <a:ext cx="889000" cy="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87958</xdr:rowOff>
    </xdr:from>
    <xdr:to>
      <xdr:col>85</xdr:col>
      <xdr:colOff>177800</xdr:colOff>
      <xdr:row>58</xdr:row>
      <xdr:rowOff>18108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2885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95790</xdr:rowOff>
    </xdr:from>
    <xdr:to>
      <xdr:col>81</xdr:col>
      <xdr:colOff>101600</xdr:colOff>
      <xdr:row>58</xdr:row>
      <xdr:rowOff>25940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17067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6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112954</xdr:rowOff>
    </xdr:from>
    <xdr:to>
      <xdr:col>76</xdr:col>
      <xdr:colOff>165100</xdr:colOff>
      <xdr:row>58</xdr:row>
      <xdr:rowOff>43104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34231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7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120067</xdr:rowOff>
    </xdr:from>
    <xdr:to>
      <xdr:col>72</xdr:col>
      <xdr:colOff>38100</xdr:colOff>
      <xdr:row>58</xdr:row>
      <xdr:rowOff>50217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9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41344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8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115577</xdr:rowOff>
    </xdr:from>
    <xdr:to>
      <xdr:col>67</xdr:col>
      <xdr:colOff>101600</xdr:colOff>
      <xdr:row>58</xdr:row>
      <xdr:rowOff>45727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36854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8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68080</xdr:rowOff>
    </xdr:from>
    <xdr:to>
      <xdr:col>85</xdr:col>
      <xdr:colOff>127000</xdr:colOff>
      <xdr:row>78</xdr:row>
      <xdr:rowOff>138671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41180"/>
          <a:ext cx="838200" cy="7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119035</xdr:rowOff>
    </xdr:from>
    <xdr:to>
      <xdr:col>81</xdr:col>
      <xdr:colOff>50800</xdr:colOff>
      <xdr:row>78</xdr:row>
      <xdr:rowOff>138671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92135"/>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72994</xdr:rowOff>
    </xdr:from>
    <xdr:to>
      <xdr:col>76</xdr:col>
      <xdr:colOff>114300</xdr:colOff>
      <xdr:row>78</xdr:row>
      <xdr:rowOff>119035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46094"/>
          <a:ext cx="889000" cy="4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36533</xdr:rowOff>
    </xdr:from>
    <xdr:to>
      <xdr:col>71</xdr:col>
      <xdr:colOff>177800</xdr:colOff>
      <xdr:row>78</xdr:row>
      <xdr:rowOff>72994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09633"/>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17280</xdr:rowOff>
    </xdr:from>
    <xdr:to>
      <xdr:col>85</xdr:col>
      <xdr:colOff>177800</xdr:colOff>
      <xdr:row>78</xdr:row>
      <xdr:rowOff>118880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148107</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17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87871</xdr:rowOff>
    </xdr:from>
    <xdr:to>
      <xdr:col>81</xdr:col>
      <xdr:colOff>101600</xdr:colOff>
      <xdr:row>79</xdr:row>
      <xdr:rowOff>18021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9148</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3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68235</xdr:rowOff>
    </xdr:from>
    <xdr:to>
      <xdr:col>76</xdr:col>
      <xdr:colOff>165100</xdr:colOff>
      <xdr:row>78</xdr:row>
      <xdr:rowOff>169835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4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160962</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34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22194</xdr:rowOff>
    </xdr:from>
    <xdr:to>
      <xdr:col>72</xdr:col>
      <xdr:colOff>38100</xdr:colOff>
      <xdr:row>78</xdr:row>
      <xdr:rowOff>123794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140321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1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157183</xdr:rowOff>
    </xdr:from>
    <xdr:to>
      <xdr:col>67</xdr:col>
      <xdr:colOff>101600</xdr:colOff>
      <xdr:row>78</xdr:row>
      <xdr:rowOff>87333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5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103860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3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77470</xdr:rowOff>
    </xdr:from>
    <xdr:to>
      <xdr:col>85</xdr:col>
      <xdr:colOff>127000</xdr:colOff>
      <xdr:row>96</xdr:row>
      <xdr:rowOff>94425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36670"/>
          <a:ext cx="8382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94425</xdr:rowOff>
    </xdr:from>
    <xdr:to>
      <xdr:col>81</xdr:col>
      <xdr:colOff>50800</xdr:colOff>
      <xdr:row>96</xdr:row>
      <xdr:rowOff>121805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53625"/>
          <a:ext cx="889000" cy="2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121805</xdr:rowOff>
    </xdr:from>
    <xdr:to>
      <xdr:col>76</xdr:col>
      <xdr:colOff>114300</xdr:colOff>
      <xdr:row>96</xdr:row>
      <xdr:rowOff>169774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81005"/>
          <a:ext cx="889000" cy="4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169774</xdr:rowOff>
    </xdr:from>
    <xdr:to>
      <xdr:col>71</xdr:col>
      <xdr:colOff>177800</xdr:colOff>
      <xdr:row>97</xdr:row>
      <xdr:rowOff>30290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28974"/>
          <a:ext cx="8890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26670</xdr:rowOff>
    </xdr:from>
    <xdr:to>
      <xdr:col>85</xdr:col>
      <xdr:colOff>177800</xdr:colOff>
      <xdr:row>96</xdr:row>
      <xdr:rowOff>128270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4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49547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3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43625</xdr:rowOff>
    </xdr:from>
    <xdr:to>
      <xdr:col>81</xdr:col>
      <xdr:colOff>101600</xdr:colOff>
      <xdr:row>96</xdr:row>
      <xdr:rowOff>145225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161752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7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71005</xdr:rowOff>
    </xdr:from>
    <xdr:to>
      <xdr:col>76</xdr:col>
      <xdr:colOff>165100</xdr:colOff>
      <xdr:row>97</xdr:row>
      <xdr:rowOff>1155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17682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30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118974</xdr:rowOff>
    </xdr:from>
    <xdr:to>
      <xdr:col>72</xdr:col>
      <xdr:colOff>38100</xdr:colOff>
      <xdr:row>97</xdr:row>
      <xdr:rowOff>49124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7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40251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150940</xdr:rowOff>
    </xdr:from>
    <xdr:to>
      <xdr:col>67</xdr:col>
      <xdr:colOff>101600</xdr:colOff>
      <xdr:row>97</xdr:row>
      <xdr:rowOff>81090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72217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0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総務費は会館整備事業終了による影響が大きく、前年度と比較しすると減額しているものの、類似団体平均を上回っている。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商工費は令和２年度を除き、直近数年間と同程度の額になっている。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毎年、議会費や衛生費は平均より高い数値となっているが、民生費や教育費、土木費については平均を下回っている。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財政調整基金は令和５年度に２億３万円を積み立てたが、３億円取り崩しを行ったことで残高が減少した。令和６年度も１億</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万円を積み立てたが、３億</a:t>
          </a:r>
          <a:r>
            <a:rPr kumimoji="1" lang="en-US" altLang="ja-JP" sz="1400">
              <a:latin typeface="ＭＳ ゴシック" pitchFamily="49" charset="-128"/>
              <a:ea typeface="ＭＳ ゴシック" pitchFamily="49" charset="-128"/>
            </a:rPr>
            <a:t>6,000</a:t>
          </a:r>
          <a:r>
            <a:rPr kumimoji="1" lang="ja-JP" altLang="en-US" sz="1400">
              <a:latin typeface="ＭＳ ゴシック" pitchFamily="49" charset="-128"/>
              <a:ea typeface="ＭＳ ゴシック" pitchFamily="49" charset="-128"/>
            </a:rPr>
            <a:t>万円取り崩しを行ったことでさらに残高が減少した。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令和６年度は、令和５年度に引き続き全会計で黒字となった。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今後も各会計において歳出の抑制と歳入の確保に努め、黒字額の維持、増加を図っていく。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組合等が起こした地方債の元利償還金に対する負担金は、湯河原町真鶴町衛生組合の公債費に対する負担金であり、今後も高い数値となる見込みである。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満期一括償還の財源としての減債基金は該当なし。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一般会計等に係る地方債の現在高は、借入額の減少などにより５年連続で町債現在高は減少した。　　　</a:t>
          </a:r>
        </a:p>
        <a:p>
          <a:r>
            <a:rPr kumimoji="1" lang="ja-JP" altLang="en-US" sz="1400">
              <a:latin typeface="ＭＳ ゴシック" pitchFamily="49" charset="-128"/>
              <a:ea typeface="ＭＳ ゴシック" pitchFamily="49" charset="-128"/>
            </a:rPr>
            <a:t>　しかし、湯河原町真鶴町衛生組合に対しての公債費負担金の増加が見込まれることや基金の取り崩しなども引き続き予想されるので、今後も財政の健全化に努める。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神奈川県湯河原町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令和６年度はまちづくり寄附金の増加等により特定目的基金は大幅に増加したものの、財源不足に伴う取崩額増加により財政調整基金残高が減少したため、全体としては令和５年度と比べ微増になった。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極力財政調整基金の取り崩しを抑えつつ、今後も利子分を積み立てていきながら、必要に応じて積立、取り崩しを行っていく。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・まちづくり基金：まちづくり寄附金に伴う積立金。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・公共施設等総合管理計画推進基金：町の所有する公共施設等について、更新、統廃合及び長寿命化など総合的な管理計画を推進するための基金。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・防災基金：安全・安心なまちづくりに係る事業並びに災害時の復旧事業及び災害の復興事業に活用するための基金。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・庁舎整備基金：湯河原町役場庁舎の建て替えに必要となる資金確保のための基金。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・社会福祉基金：湯河原町が行う社会福祉事業の資金に充てるための基金。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まちづくり基金については、寄附額が増えたことにより積立額も増加している。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公共施設等総合管理計画推進基金については、会館の工事に充当したため減額となっている。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まちづくり基金の原資であるまちづくり寄附金は、寄附をいただく際、使用事業の使途を選んでいただいているため、あてはまる事業に伴い取り崩していく予定である。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公共施設等総合管理計画推進基金は今後も、公共施設の管理の必要などに伴い取り崩ししていくと思われる。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湯河原町真鶴町衛生組合に対する負担金が増加することが予想されていたので、それに備え財政調整基金を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億円を目標に積立てている。令和６年度は財源調整のために取り崩しが増え、残高が７億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年から衛生組合の元金の償還がはじまったので、これからは財源調整するためにも取り崩す予定。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減債基金より町債の支払いはするつもりは当面ないが、利子の積立てをしている。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今後も動かす予定はない。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41D2FDF-3595-429E-9848-1FA594C5BD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A63170-6947-4052-988A-5BE31B8B8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A2E908B-1679-4B47-9810-1C4EB4692B5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91B906F-0D2F-44FD-A1B1-D733A1C9ED6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373D9B1-77E1-4288-99D0-CC67848239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149F816-6CD1-4344-95EE-F2619EE2909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0BE90E1-E740-495C-AD33-9061D327B49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49E7FE2-B46B-4325-B358-4C6DA9D3181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0801BBD-C43F-4415-8840-94F6AEC8674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DFA9FF3-0B2E-4D1D-A1D2-3E338A78024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B7C8F07-B54C-4CD1-93C1-F8973D924A7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5338B28-71A4-44A1-B1B3-DC357540832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2CF06C4-F2AC-49B1-A44A-139D1F4604F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754B6C2-32AE-4469-B4A1-2ABF1B98428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54FF71F-9061-46B0-9DC4-C9B1BB53D07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AFB2815-5B88-4DEF-AD2A-45565FC8F70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58A6EFE-C21E-4370-88F3-7E9F6952AF1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3CD65DB-0C74-40CA-A40F-5E25A9EF0FA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EF35848-BBAD-40A4-A31C-616D3424FA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691C9AA-6A65-491A-9281-D6AA314469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6A00482-A565-404A-A6EB-48ABC8D0B54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761BE98-C786-4452-AF97-11F9174FAB0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DD4F94D-79DA-4700-8ACB-BD2E2E3CC0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B5EFA2E-DD22-42B0-9806-FA70434ABE6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C5EDF28-7E92-4D5F-84B2-D5B54DD92B8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6AC0498-20CF-4B29-885E-C5B91BD837E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2D041E5-9A61-40B9-BB2F-2EE51DAD1F8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2B31AE6-D199-44B2-91A7-D0BA648A8B1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16F6813-7328-44B2-AD7F-40F914F88D2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0E54649-6BB5-4AB6-9CEB-212DFBF985E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6AB30FE-3EA5-4927-B47A-780DA46DBAF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D8E3F30-387C-465B-81B4-E005034EB1E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F8D4824-230C-4DE6-A1E1-0175DFFFC39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D58A015-4D70-4982-923F-4BED174BB0D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2DF3A64-D4B1-4EAF-ADDA-E41D29F474B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EE00FBD-84BF-4E45-A73C-806BAC29E79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6E10640-3D47-45E9-B407-B362FD286E3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9F8D349-AB6D-4B55-810D-D481CBB3432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6EED91E-C0F6-4776-A39B-1361481B03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15034BA-A6DC-4EDA-A439-32A673A3DD8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F8C1CA4-7812-4D6A-9744-7DF8152F43B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BFB31EE-DBE0-4E18-87BB-2A12A5F4EB5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CEB7EAB-2F73-43B8-8CEF-F43F40466CF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E7D4CC5-E1E2-4B6C-AB3B-AED8B7B7B28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8565BCF-CC76-4D61-AB83-061B2BB2C30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63EAA6D-1F20-4528-AAE5-990F480FA95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150D811-B499-48B8-AA69-283DD7C7052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昨年に比べ値は増加し、類似団体より値が大きい。</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湯河原町公共施設等総合管理計画に基づき施設の管理を行い、適正な値になるよう目指していく。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5C4EB28-ACD0-4DFC-868E-46CF45B445A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F55E60-9CC1-4BF8-A9D9-F65ADDFF138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DE9A3CF-2AFE-42BA-90E3-FDBEBBE0FFC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901A8B1-6CC3-4CB2-82FD-EBF1F79A361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C53CA5E-F2E5-4CB7-BEEE-2F05DC78460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883BC0E-D6D0-4CD3-8FBF-4F3655AE5F1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13ECB42-BAAC-44F5-A044-BBDCB131D3B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DF85235-B210-4EEC-A5F3-7ACCD1B35E6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DC0A137-81F7-4CF2-9825-40B4BB76805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36EE553-6418-451F-888D-D0CB2D338AB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8C73E1C-99F9-46CD-B8FC-1B88B4C1C47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D1B321F-8756-401D-A165-572FFC19324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C65C4B54-6418-452E-A0A2-1984D9F4FCA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782646A-A3D4-4D1C-B7E8-3C64D59D925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318CE6A-90D2-4795-B4EF-ECA33D0EA8A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6DFCC05-19AF-46FC-AF29-682CA8B6207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DAD7896-E36C-4730-906A-69531475D3F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CABB351-11C5-4A3F-B7AB-E14AF71B1E5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5E14D5B6-DEDA-40FB-9C16-7B864BAF483D}"/>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3517E24A-6291-4F4A-AE24-7BAF278DF0E1}"/>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BC7FA350-D1E0-429A-B650-500265B499D7}"/>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7F8621DE-1A3C-4054-AEFF-6A364A636B3E}"/>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5FD82565-82ED-4E7D-9EAD-67ABD98DA079}"/>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6C3718BE-1B82-41CF-A849-496104027985}"/>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D68F96F9-684E-4FCF-9700-0CABBC7301CB}"/>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FD2CF7AE-DBCC-452D-80C3-04C8FB6C9A0F}"/>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6748EFE6-4284-42D3-B30B-3CA02B1825F9}"/>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19D4C216-BFF6-49FA-8A31-0DD6A8E4E012}"/>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940E993C-DC6D-4B14-8131-4FE918208FE8}"/>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141997-4C6B-4BC2-95C8-BD60DCD46DC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EF67CB8-76BB-48E8-9D45-92E6293538D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E5FD488-F7A7-4163-879D-F6DD9AABBC0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D770854-3868-4E93-88DF-B3D66149C94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FD2B5EA-159C-4EC0-A7A5-52D04D3ECCA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135799</xdr:rowOff>
    </xdr:from>
    <xdr:to>
      <xdr:col>23</xdr:col>
      <xdr:colOff>136525</xdr:colOff>
      <xdr:row>32</xdr:row>
      <xdr:rowOff>65949</xdr:rowOff>
    </xdr:to>
    <xdr:sp macro="" textlink="">
      <xdr:nvSpPr>
        <xdr:cNvPr id="83" name="楕円 82">
          <a:extLst>
            <a:ext uri="{FF2B5EF4-FFF2-40B4-BE49-F238E27FC236}">
              <a16:creationId xmlns:a16="http://schemas.microsoft.com/office/drawing/2014/main" id="{0680E672-BE72-4E77-B100-D86C5434F79B}"/>
            </a:ext>
          </a:extLst>
        </xdr:cNvPr>
        <xdr:cNvSpPr/>
      </xdr:nvSpPr>
      <xdr:spPr>
        <a:xfrm>
          <a:off x="4711700" y="622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114226</xdr:rowOff>
    </xdr:from>
    <xdr:ext cx="405111" cy="259045"/>
    <xdr:sp macro="" textlink="">
      <xdr:nvSpPr>
        <xdr:cNvPr id="84" name="有形固定資産減価償却率該当値テキスト">
          <a:extLst>
            <a:ext uri="{FF2B5EF4-FFF2-40B4-BE49-F238E27FC236}">
              <a16:creationId xmlns:a16="http://schemas.microsoft.com/office/drawing/2014/main" id="{145745D5-409B-47A0-9222-8C2928869E16}"/>
            </a:ext>
          </a:extLst>
        </xdr:cNvPr>
        <xdr:cNvSpPr txBox="1"/>
      </xdr:nvSpPr>
      <xdr:spPr>
        <a:xfrm>
          <a:off x="4813300" y="620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83367</xdr:rowOff>
    </xdr:from>
    <xdr:to>
      <xdr:col>19</xdr:col>
      <xdr:colOff>187325</xdr:colOff>
      <xdr:row>32</xdr:row>
      <xdr:rowOff>13517</xdr:rowOff>
    </xdr:to>
    <xdr:sp macro="" textlink="">
      <xdr:nvSpPr>
        <xdr:cNvPr id="85" name="楕円 84">
          <a:extLst>
            <a:ext uri="{FF2B5EF4-FFF2-40B4-BE49-F238E27FC236}">
              <a16:creationId xmlns:a16="http://schemas.microsoft.com/office/drawing/2014/main" id="{D5FC2FE4-EFFD-4D3F-B994-8F42FF5CBE9E}"/>
            </a:ext>
          </a:extLst>
        </xdr:cNvPr>
        <xdr:cNvSpPr/>
      </xdr:nvSpPr>
      <xdr:spPr>
        <a:xfrm>
          <a:off x="4000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134167</xdr:rowOff>
    </xdr:from>
    <xdr:to>
      <xdr:col>23</xdr:col>
      <xdr:colOff>85725</xdr:colOff>
      <xdr:row>32</xdr:row>
      <xdr:rowOff>15149</xdr:rowOff>
    </xdr:to>
    <xdr:cxnSp macro="">
      <xdr:nvCxnSpPr>
        <xdr:cNvPr id="86" name="直線コネクタ 85">
          <a:extLst>
            <a:ext uri="{FF2B5EF4-FFF2-40B4-BE49-F238E27FC236}">
              <a16:creationId xmlns:a16="http://schemas.microsoft.com/office/drawing/2014/main" id="{82D9670B-3646-4892-B967-A6A41292413B}"/>
            </a:ext>
          </a:extLst>
        </xdr:cNvPr>
        <xdr:cNvCxnSpPr/>
      </xdr:nvCxnSpPr>
      <xdr:spPr>
        <a:xfrm>
          <a:off x="4051300" y="6220642"/>
          <a:ext cx="7112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67945</xdr:rowOff>
    </xdr:from>
    <xdr:to>
      <xdr:col>15</xdr:col>
      <xdr:colOff>187325</xdr:colOff>
      <xdr:row>31</xdr:row>
      <xdr:rowOff>169545</xdr:rowOff>
    </xdr:to>
    <xdr:sp macro="" textlink="">
      <xdr:nvSpPr>
        <xdr:cNvPr id="87" name="楕円 86">
          <a:extLst>
            <a:ext uri="{FF2B5EF4-FFF2-40B4-BE49-F238E27FC236}">
              <a16:creationId xmlns:a16="http://schemas.microsoft.com/office/drawing/2014/main" id="{B37CFCDC-9506-4712-85B8-842E19225F77}"/>
            </a:ext>
          </a:extLst>
        </xdr:cNvPr>
        <xdr:cNvSpPr/>
      </xdr:nvSpPr>
      <xdr:spPr>
        <a:xfrm>
          <a:off x="3238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31</xdr:row>
      <xdr:rowOff>134167</xdr:rowOff>
    </xdr:to>
    <xdr:cxnSp macro="">
      <xdr:nvCxnSpPr>
        <xdr:cNvPr id="88" name="直線コネクタ 87">
          <a:extLst>
            <a:ext uri="{FF2B5EF4-FFF2-40B4-BE49-F238E27FC236}">
              <a16:creationId xmlns:a16="http://schemas.microsoft.com/office/drawing/2014/main" id="{88A1EDDE-F078-4C5E-8407-E71CB00BBD9F}"/>
            </a:ext>
          </a:extLst>
        </xdr:cNvPr>
        <xdr:cNvCxnSpPr/>
      </xdr:nvCxnSpPr>
      <xdr:spPr>
        <a:xfrm>
          <a:off x="3289300" y="6205220"/>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18597</xdr:rowOff>
    </xdr:from>
    <xdr:to>
      <xdr:col>11</xdr:col>
      <xdr:colOff>187325</xdr:colOff>
      <xdr:row>31</xdr:row>
      <xdr:rowOff>120197</xdr:rowOff>
    </xdr:to>
    <xdr:sp macro="" textlink="">
      <xdr:nvSpPr>
        <xdr:cNvPr id="89" name="楕円 88">
          <a:extLst>
            <a:ext uri="{FF2B5EF4-FFF2-40B4-BE49-F238E27FC236}">
              <a16:creationId xmlns:a16="http://schemas.microsoft.com/office/drawing/2014/main" id="{1FAAF543-A36F-4C3D-8E48-1E77025D35EC}"/>
            </a:ext>
          </a:extLst>
        </xdr:cNvPr>
        <xdr:cNvSpPr/>
      </xdr:nvSpPr>
      <xdr:spPr>
        <a:xfrm>
          <a:off x="24765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69397</xdr:rowOff>
    </xdr:from>
    <xdr:to>
      <xdr:col>15</xdr:col>
      <xdr:colOff>136525</xdr:colOff>
      <xdr:row>31</xdr:row>
      <xdr:rowOff>118745</xdr:rowOff>
    </xdr:to>
    <xdr:cxnSp macro="">
      <xdr:nvCxnSpPr>
        <xdr:cNvPr id="90" name="直線コネクタ 89">
          <a:extLst>
            <a:ext uri="{FF2B5EF4-FFF2-40B4-BE49-F238E27FC236}">
              <a16:creationId xmlns:a16="http://schemas.microsoft.com/office/drawing/2014/main" id="{7079AC4C-8E16-4AD3-A8A6-EC15B183B689}"/>
            </a:ext>
          </a:extLst>
        </xdr:cNvPr>
        <xdr:cNvCxnSpPr/>
      </xdr:nvCxnSpPr>
      <xdr:spPr>
        <a:xfrm>
          <a:off x="2527300" y="6155872"/>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143782</xdr:rowOff>
    </xdr:from>
    <xdr:to>
      <xdr:col>7</xdr:col>
      <xdr:colOff>187325</xdr:colOff>
      <xdr:row>31</xdr:row>
      <xdr:rowOff>73932</xdr:rowOff>
    </xdr:to>
    <xdr:sp macro="" textlink="">
      <xdr:nvSpPr>
        <xdr:cNvPr id="91" name="楕円 90">
          <a:extLst>
            <a:ext uri="{FF2B5EF4-FFF2-40B4-BE49-F238E27FC236}">
              <a16:creationId xmlns:a16="http://schemas.microsoft.com/office/drawing/2014/main" id="{C0001FEA-125B-4BE4-8BA5-FA0F264CA56B}"/>
            </a:ext>
          </a:extLst>
        </xdr:cNvPr>
        <xdr:cNvSpPr/>
      </xdr:nvSpPr>
      <xdr:spPr>
        <a:xfrm>
          <a:off x="1714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23132</xdr:rowOff>
    </xdr:from>
    <xdr:to>
      <xdr:col>11</xdr:col>
      <xdr:colOff>136525</xdr:colOff>
      <xdr:row>31</xdr:row>
      <xdr:rowOff>69397</xdr:rowOff>
    </xdr:to>
    <xdr:cxnSp macro="">
      <xdr:nvCxnSpPr>
        <xdr:cNvPr id="92" name="直線コネクタ 91">
          <a:extLst>
            <a:ext uri="{FF2B5EF4-FFF2-40B4-BE49-F238E27FC236}">
              <a16:creationId xmlns:a16="http://schemas.microsoft.com/office/drawing/2014/main" id="{33EC6BE4-30D4-416C-8817-65C4F213D657}"/>
            </a:ext>
          </a:extLst>
        </xdr:cNvPr>
        <xdr:cNvCxnSpPr/>
      </xdr:nvCxnSpPr>
      <xdr:spPr>
        <a:xfrm>
          <a:off x="1765300" y="6109607"/>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80D4D61F-9C1F-4724-AC5D-1E6802C9FE3E}"/>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02618FC5-12DE-40F6-AB5D-7D76817055A6}"/>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3640A839-ACD6-45FB-8B2E-5DFCDEF8CF9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D2F48D69-B8BE-4AEB-8808-C28DC5BD66C2}"/>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4644</xdr:rowOff>
    </xdr:from>
    <xdr:ext cx="405111" cy="259045"/>
    <xdr:sp macro="" textlink="">
      <xdr:nvSpPr>
        <xdr:cNvPr id="97" name="n_1mainValue有形固定資産減価償却率">
          <a:extLst>
            <a:ext uri="{FF2B5EF4-FFF2-40B4-BE49-F238E27FC236}">
              <a16:creationId xmlns:a16="http://schemas.microsoft.com/office/drawing/2014/main" id="{D71317BB-B409-4133-9C4F-B8FE5F110143}"/>
            </a:ext>
          </a:extLst>
        </xdr:cNvPr>
        <xdr:cNvSpPr txBox="1"/>
      </xdr:nvSpPr>
      <xdr:spPr>
        <a:xfrm>
          <a:off x="3836044" y="626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160672</xdr:rowOff>
    </xdr:from>
    <xdr:ext cx="405111" cy="259045"/>
    <xdr:sp macro="" textlink="">
      <xdr:nvSpPr>
        <xdr:cNvPr id="98" name="n_2mainValue有形固定資産減価償却率">
          <a:extLst>
            <a:ext uri="{FF2B5EF4-FFF2-40B4-BE49-F238E27FC236}">
              <a16:creationId xmlns:a16="http://schemas.microsoft.com/office/drawing/2014/main" id="{5A9C3A7B-2066-4A20-A6CD-65E84A68E8D4}"/>
            </a:ext>
          </a:extLst>
        </xdr:cNvPr>
        <xdr:cNvSpPr txBox="1"/>
      </xdr:nvSpPr>
      <xdr:spPr>
        <a:xfrm>
          <a:off x="3086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111324</xdr:rowOff>
    </xdr:from>
    <xdr:ext cx="405111" cy="259045"/>
    <xdr:sp macro="" textlink="">
      <xdr:nvSpPr>
        <xdr:cNvPr id="99" name="n_3mainValue有形固定資産減価償却率">
          <a:extLst>
            <a:ext uri="{FF2B5EF4-FFF2-40B4-BE49-F238E27FC236}">
              <a16:creationId xmlns:a16="http://schemas.microsoft.com/office/drawing/2014/main" id="{720C357A-0852-4F9A-B50A-44C6E64991A1}"/>
            </a:ext>
          </a:extLst>
        </xdr:cNvPr>
        <xdr:cNvSpPr txBox="1"/>
      </xdr:nvSpPr>
      <xdr:spPr>
        <a:xfrm>
          <a:off x="2324744" y="619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65059</xdr:rowOff>
    </xdr:from>
    <xdr:ext cx="405111" cy="259045"/>
    <xdr:sp macro="" textlink="">
      <xdr:nvSpPr>
        <xdr:cNvPr id="100" name="n_4mainValue有形固定資産減価償却率">
          <a:extLst>
            <a:ext uri="{FF2B5EF4-FFF2-40B4-BE49-F238E27FC236}">
              <a16:creationId xmlns:a16="http://schemas.microsoft.com/office/drawing/2014/main" id="{2E667507-CDBA-4227-8229-883E043D81B0}"/>
            </a:ext>
          </a:extLst>
        </xdr:cNvPr>
        <xdr:cNvSpPr txBox="1"/>
      </xdr:nvSpPr>
      <xdr:spPr>
        <a:xfrm>
          <a:off x="1562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23009B7-DF9D-4F1C-ABFE-02D226BFF17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DA33341-D365-4A69-8884-6062626020B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5C5F07B5-936B-4A32-BBFF-7ED44F8AB11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D952BCE-6866-4AD7-A0DA-EB5FE1C795F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139D896-5FAF-4F7E-938C-EF559C5A342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3718E57-8856-46CD-A346-B4811C85DEC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8C1F2ED-38B9-486C-AEC4-95DC75CB5B8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3F39045-4737-4A40-9810-89BE9936DC5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BD77E82-11F2-45E5-B1EE-686DD5EB4FB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B09D302-4436-42F5-A919-9D765C90AD8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5B1851F-1C27-4F97-B395-E60CF2BC21B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A89E78F-EE49-4702-A0DE-7D0E656E745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B333A04-FA5F-4B7D-963E-90A8693DAA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類似団体より債務償還比率の値が高い。</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昨年よりは値が減少しているものの、税収などの減により増加傾向になると予測される。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起債の新規発行を計画的に行い、将来に過度な負担を残すことの無いようにする。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8B1F15E-CD89-4743-B1EB-5F1D6540C3F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81E7BDD-B93B-4D3B-975A-331F8EC59D4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A1919EB-D323-4539-B877-9E371A4FA71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DCD87C3E-14E3-4C65-B01C-855198E7CA3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37BE8845-3D57-405D-A30C-2BFDE19AC44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89B426E2-B825-4695-A06B-5944EA7D979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49513EBA-2801-441B-967C-C7732BEFDAE2}"/>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7377DC06-D2A5-467D-9E59-AD747918515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5A3DC7E9-48CA-4EC8-A5E3-322854C951A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3C13E1B0-AA99-479D-875B-C1ACEDB58AC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A06B46EB-A35D-42AD-A674-B0CDA194EA1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B09559A6-5692-4D6D-B6F4-03B3CEC7B57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E937AC22-5DC6-41C5-AE30-CEAC298A22A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16C75AAD-40B9-4935-84A9-FE4BD8EABA4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B44D3F60-3027-42FA-B562-602A8C695A1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32C2C53-E447-41CD-9143-9E04DF5525D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039393D-FB8A-4833-B9C4-18251BE1301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9A37D5C4-AEA5-4254-99B7-B09ED8F25E9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7FEF0171-0DD6-463A-8146-EC732F4EF977}"/>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CBA4BFF7-103B-4763-814F-6084A6890AED}"/>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E8864A5-6E24-4B6B-9B54-685D689BCC9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6972949C-B983-4A59-968D-0CFED1CB2B4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71F27E5-134C-4733-BBDB-44CDF28782DB}"/>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6FF28DCF-108F-47A8-8E38-CB6535E83055}"/>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C7D9700-F7E2-4733-9ED7-122B73F893D3}"/>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846CF7FF-363A-4102-A558-8EBC2246CF53}"/>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A2FBAC2A-0092-4550-AAAC-A87237036481}"/>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5D2580F3-E5D5-4155-8A36-047FAAF7C75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1F95FE6-76EA-4B1C-B7BB-06DBE256001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16CAC27-9FCA-4305-9B42-9166D27D94A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59A7D58-11B8-4C96-B089-0DEC1FE9219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783503F-33D8-4893-ADF1-ADB8A21C777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F655038-5173-4BE3-BB15-81B309AD14F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25037</xdr:rowOff>
    </xdr:from>
    <xdr:to>
      <xdr:col>76</xdr:col>
      <xdr:colOff>73025</xdr:colOff>
      <xdr:row>30</xdr:row>
      <xdr:rowOff>126637</xdr:rowOff>
    </xdr:to>
    <xdr:sp macro="" textlink="">
      <xdr:nvSpPr>
        <xdr:cNvPr id="147" name="楕円 146">
          <a:extLst>
            <a:ext uri="{FF2B5EF4-FFF2-40B4-BE49-F238E27FC236}">
              <a16:creationId xmlns:a16="http://schemas.microsoft.com/office/drawing/2014/main" id="{5DCFA520-F91C-4BC2-8E2F-641BF9040741}"/>
            </a:ext>
          </a:extLst>
        </xdr:cNvPr>
        <xdr:cNvSpPr/>
      </xdr:nvSpPr>
      <xdr:spPr>
        <a:xfrm>
          <a:off x="14744700" y="594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3464</xdr:rowOff>
    </xdr:from>
    <xdr:ext cx="469744" cy="259045"/>
    <xdr:sp macro="" textlink="">
      <xdr:nvSpPr>
        <xdr:cNvPr id="148" name="債務償還比率該当値テキスト">
          <a:extLst>
            <a:ext uri="{FF2B5EF4-FFF2-40B4-BE49-F238E27FC236}">
              <a16:creationId xmlns:a16="http://schemas.microsoft.com/office/drawing/2014/main" id="{769DC146-E710-4CE3-BD26-0BF2A854C4FE}"/>
            </a:ext>
          </a:extLst>
        </xdr:cNvPr>
        <xdr:cNvSpPr txBox="1"/>
      </xdr:nvSpPr>
      <xdr:spPr>
        <a:xfrm>
          <a:off x="14846300" y="591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5951</xdr:rowOff>
    </xdr:from>
    <xdr:to>
      <xdr:col>72</xdr:col>
      <xdr:colOff>123825</xdr:colOff>
      <xdr:row>31</xdr:row>
      <xdr:rowOff>107551</xdr:rowOff>
    </xdr:to>
    <xdr:sp macro="" textlink="">
      <xdr:nvSpPr>
        <xdr:cNvPr id="149" name="楕円 148">
          <a:extLst>
            <a:ext uri="{FF2B5EF4-FFF2-40B4-BE49-F238E27FC236}">
              <a16:creationId xmlns:a16="http://schemas.microsoft.com/office/drawing/2014/main" id="{1FE91A7B-D679-4580-B256-ABD968169C04}"/>
            </a:ext>
          </a:extLst>
        </xdr:cNvPr>
        <xdr:cNvSpPr/>
      </xdr:nvSpPr>
      <xdr:spPr>
        <a:xfrm>
          <a:off x="14033500" y="609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75837</xdr:rowOff>
    </xdr:from>
    <xdr:to>
      <xdr:col>76</xdr:col>
      <xdr:colOff>22225</xdr:colOff>
      <xdr:row>31</xdr:row>
      <xdr:rowOff>56751</xdr:rowOff>
    </xdr:to>
    <xdr:cxnSp macro="">
      <xdr:nvCxnSpPr>
        <xdr:cNvPr id="150" name="直線コネクタ 149">
          <a:extLst>
            <a:ext uri="{FF2B5EF4-FFF2-40B4-BE49-F238E27FC236}">
              <a16:creationId xmlns:a16="http://schemas.microsoft.com/office/drawing/2014/main" id="{71F01218-4118-447C-B3A1-FB1881AA6253}"/>
            </a:ext>
          </a:extLst>
        </xdr:cNvPr>
        <xdr:cNvCxnSpPr/>
      </xdr:nvCxnSpPr>
      <xdr:spPr>
        <a:xfrm flipV="1">
          <a:off x="14084300" y="5990862"/>
          <a:ext cx="711200" cy="15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22606</xdr:rowOff>
    </xdr:from>
    <xdr:to>
      <xdr:col>68</xdr:col>
      <xdr:colOff>123825</xdr:colOff>
      <xdr:row>31</xdr:row>
      <xdr:rowOff>124206</xdr:rowOff>
    </xdr:to>
    <xdr:sp macro="" textlink="">
      <xdr:nvSpPr>
        <xdr:cNvPr id="151" name="楕円 150">
          <a:extLst>
            <a:ext uri="{FF2B5EF4-FFF2-40B4-BE49-F238E27FC236}">
              <a16:creationId xmlns:a16="http://schemas.microsoft.com/office/drawing/2014/main" id="{6E653510-C24D-4210-8519-4A6843C061DB}"/>
            </a:ext>
          </a:extLst>
        </xdr:cNvPr>
        <xdr:cNvSpPr/>
      </xdr:nvSpPr>
      <xdr:spPr>
        <a:xfrm>
          <a:off x="13271500" y="61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56751</xdr:rowOff>
    </xdr:from>
    <xdr:to>
      <xdr:col>72</xdr:col>
      <xdr:colOff>73025</xdr:colOff>
      <xdr:row>31</xdr:row>
      <xdr:rowOff>73406</xdr:rowOff>
    </xdr:to>
    <xdr:cxnSp macro="">
      <xdr:nvCxnSpPr>
        <xdr:cNvPr id="152" name="直線コネクタ 151">
          <a:extLst>
            <a:ext uri="{FF2B5EF4-FFF2-40B4-BE49-F238E27FC236}">
              <a16:creationId xmlns:a16="http://schemas.microsoft.com/office/drawing/2014/main" id="{025C1B18-4F4F-47F7-995D-613719000A46}"/>
            </a:ext>
          </a:extLst>
        </xdr:cNvPr>
        <xdr:cNvCxnSpPr/>
      </xdr:nvCxnSpPr>
      <xdr:spPr>
        <a:xfrm flipV="1">
          <a:off x="13322300" y="6143226"/>
          <a:ext cx="762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144877</xdr:rowOff>
    </xdr:from>
    <xdr:to>
      <xdr:col>64</xdr:col>
      <xdr:colOff>123825</xdr:colOff>
      <xdr:row>30</xdr:row>
      <xdr:rowOff>75027</xdr:rowOff>
    </xdr:to>
    <xdr:sp macro="" textlink="">
      <xdr:nvSpPr>
        <xdr:cNvPr id="153" name="楕円 152">
          <a:extLst>
            <a:ext uri="{FF2B5EF4-FFF2-40B4-BE49-F238E27FC236}">
              <a16:creationId xmlns:a16="http://schemas.microsoft.com/office/drawing/2014/main" id="{FCDFFEE1-8396-471E-B177-DD7152182C44}"/>
            </a:ext>
          </a:extLst>
        </xdr:cNvPr>
        <xdr:cNvSpPr/>
      </xdr:nvSpPr>
      <xdr:spPr>
        <a:xfrm>
          <a:off x="12509500" y="588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24227</xdr:rowOff>
    </xdr:from>
    <xdr:to>
      <xdr:col>68</xdr:col>
      <xdr:colOff>73025</xdr:colOff>
      <xdr:row>31</xdr:row>
      <xdr:rowOff>73406</xdr:rowOff>
    </xdr:to>
    <xdr:cxnSp macro="">
      <xdr:nvCxnSpPr>
        <xdr:cNvPr id="154" name="直線コネクタ 153">
          <a:extLst>
            <a:ext uri="{FF2B5EF4-FFF2-40B4-BE49-F238E27FC236}">
              <a16:creationId xmlns:a16="http://schemas.microsoft.com/office/drawing/2014/main" id="{C6A7FADA-9B09-4308-93B7-6287F61B1EB3}"/>
            </a:ext>
          </a:extLst>
        </xdr:cNvPr>
        <xdr:cNvCxnSpPr/>
      </xdr:nvCxnSpPr>
      <xdr:spPr>
        <a:xfrm>
          <a:off x="12560300" y="5939252"/>
          <a:ext cx="762000" cy="22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147350</xdr:rowOff>
    </xdr:from>
    <xdr:to>
      <xdr:col>60</xdr:col>
      <xdr:colOff>123825</xdr:colOff>
      <xdr:row>33</xdr:row>
      <xdr:rowOff>77501</xdr:rowOff>
    </xdr:to>
    <xdr:sp macro="" textlink="">
      <xdr:nvSpPr>
        <xdr:cNvPr id="155" name="楕円 154">
          <a:extLst>
            <a:ext uri="{FF2B5EF4-FFF2-40B4-BE49-F238E27FC236}">
              <a16:creationId xmlns:a16="http://schemas.microsoft.com/office/drawing/2014/main" id="{A5C1E084-5BDA-4B37-9105-BEF89A8545E2}"/>
            </a:ext>
          </a:extLst>
        </xdr:cNvPr>
        <xdr:cNvSpPr/>
      </xdr:nvSpPr>
      <xdr:spPr>
        <a:xfrm>
          <a:off x="11747500" y="640527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24227</xdr:rowOff>
    </xdr:from>
    <xdr:to>
      <xdr:col>64</xdr:col>
      <xdr:colOff>73025</xdr:colOff>
      <xdr:row>33</xdr:row>
      <xdr:rowOff>26700</xdr:rowOff>
    </xdr:to>
    <xdr:cxnSp macro="">
      <xdr:nvCxnSpPr>
        <xdr:cNvPr id="156" name="直線コネクタ 155">
          <a:extLst>
            <a:ext uri="{FF2B5EF4-FFF2-40B4-BE49-F238E27FC236}">
              <a16:creationId xmlns:a16="http://schemas.microsoft.com/office/drawing/2014/main" id="{B3386680-755B-48B1-A94C-9EBE299CD224}"/>
            </a:ext>
          </a:extLst>
        </xdr:cNvPr>
        <xdr:cNvCxnSpPr/>
      </xdr:nvCxnSpPr>
      <xdr:spPr>
        <a:xfrm flipV="1">
          <a:off x="11798300" y="5939252"/>
          <a:ext cx="762000" cy="51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DC7DA398-F135-47D8-8B26-2D062F1DB457}"/>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8ABD1A-3A9D-4DE4-B8BB-4DE6B1EB1DF6}"/>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B0417CA6-3A56-4925-A301-4EF99F674F84}"/>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76CFB277-1132-4A46-AB79-1023092E890B}"/>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98678</xdr:rowOff>
    </xdr:from>
    <xdr:ext cx="469744" cy="259045"/>
    <xdr:sp macro="" textlink="">
      <xdr:nvSpPr>
        <xdr:cNvPr id="161" name="n_1mainValue債務償還比率">
          <a:extLst>
            <a:ext uri="{FF2B5EF4-FFF2-40B4-BE49-F238E27FC236}">
              <a16:creationId xmlns:a16="http://schemas.microsoft.com/office/drawing/2014/main" id="{50EAD0AC-68E9-4C61-AD68-B266D3DF03ED}"/>
            </a:ext>
          </a:extLst>
        </xdr:cNvPr>
        <xdr:cNvSpPr txBox="1"/>
      </xdr:nvSpPr>
      <xdr:spPr>
        <a:xfrm>
          <a:off x="13836727" y="618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115333</xdr:rowOff>
    </xdr:from>
    <xdr:ext cx="469744" cy="259045"/>
    <xdr:sp macro="" textlink="">
      <xdr:nvSpPr>
        <xdr:cNvPr id="162" name="n_2mainValue債務償還比率">
          <a:extLst>
            <a:ext uri="{FF2B5EF4-FFF2-40B4-BE49-F238E27FC236}">
              <a16:creationId xmlns:a16="http://schemas.microsoft.com/office/drawing/2014/main" id="{23CD1AC4-B70B-4186-9E03-89CC81EAB470}"/>
            </a:ext>
          </a:extLst>
        </xdr:cNvPr>
        <xdr:cNvSpPr txBox="1"/>
      </xdr:nvSpPr>
      <xdr:spPr>
        <a:xfrm>
          <a:off x="13087427" y="62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66154</xdr:rowOff>
    </xdr:from>
    <xdr:ext cx="469744" cy="259045"/>
    <xdr:sp macro="" textlink="">
      <xdr:nvSpPr>
        <xdr:cNvPr id="163" name="n_3mainValue債務償還比率">
          <a:extLst>
            <a:ext uri="{FF2B5EF4-FFF2-40B4-BE49-F238E27FC236}">
              <a16:creationId xmlns:a16="http://schemas.microsoft.com/office/drawing/2014/main" id="{9E9D021E-B696-4E14-9B75-C32FCF07763D}"/>
            </a:ext>
          </a:extLst>
        </xdr:cNvPr>
        <xdr:cNvSpPr txBox="1"/>
      </xdr:nvSpPr>
      <xdr:spPr>
        <a:xfrm>
          <a:off x="12325427" y="598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68627</xdr:rowOff>
    </xdr:from>
    <xdr:ext cx="560923" cy="259045"/>
    <xdr:sp macro="" textlink="">
      <xdr:nvSpPr>
        <xdr:cNvPr id="164" name="n_4mainValue債務償還比率">
          <a:extLst>
            <a:ext uri="{FF2B5EF4-FFF2-40B4-BE49-F238E27FC236}">
              <a16:creationId xmlns:a16="http://schemas.microsoft.com/office/drawing/2014/main" id="{6B86D1E9-84E8-4224-9D39-CD7CD0BE3198}"/>
            </a:ext>
          </a:extLst>
        </xdr:cNvPr>
        <xdr:cNvSpPr txBox="1"/>
      </xdr:nvSpPr>
      <xdr:spPr>
        <a:xfrm>
          <a:off x="11517838" y="649800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EAF13E79-7150-4A23-8AE0-99B40B69683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C65B4BAF-406A-4663-88DA-B3AD5E23C0A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63488C2-32B7-45F9-919A-069934C5B8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791834A8-21DF-4F45-8CAF-0480C6CB7AF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9C49ECD-3091-4074-A7A1-0F74AC57EEE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25B4F17-9A9B-44AF-A40E-07035A06DBB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6F2231-DBC1-46C2-B95F-EB7A698668C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AB913E-8F67-42AD-8391-F1F1131E7AE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D0357D-7A43-4DB5-9A86-6F226AB4EC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003377-CA30-4F46-B6A8-ADBBE6F14A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389B0F-B295-4883-BCA7-AE79D9BC625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499053-9EFA-43E2-838A-E00FB3739B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FEDC73-2BD2-4F54-89E4-1EB5C4AFCC0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21FF9A-145E-4DCE-9121-68739F7DE0F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BFD4CA-933F-444C-8EAC-9236211D54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D39066-2B11-42D1-9101-57587CCC336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9AE508-2271-4418-AB38-F668E3CFD6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3E71A6-7EFB-45D1-9808-FBFD7459779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F5E03D-4B2E-4379-87A4-9A9D0EB40B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5B5C580-EC5E-4414-8AC0-8260553B65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DD7145-C3F1-46FB-999E-214EF11C7FB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B93674E-DE6D-46A3-BA79-81777737D32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B6B7FC-78C1-4DAC-8338-915D3D4654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239CD0-C0FE-40B8-942F-C5C74E07EA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87B1F4-74EC-4FAD-96A4-D8CB0A6C642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6EB793-FF1F-4069-9494-B1AEF0074F8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76B0FF-EAC6-4E1D-80F8-1574C4C3A4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56EFEA-FDD2-459D-A2FB-158A87821A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E0522D-89C1-4A48-B41E-D4E6E5AF7F0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606605-90DE-4158-B5DA-89DCE0BA3F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D6E71C-CE0F-477F-B925-C8533FD83DE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09B58E-E7FE-4213-B107-E8D6FC29593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B55A80-EEF9-4B17-AC5E-5C81C38870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08D055-AC41-4D6B-B1F6-057F6ECE757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A7650E-F3C9-4FFA-9930-A74BAAB6517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0A5FF7-C407-4847-8BA2-1A26F8BDE5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92A346-B973-411A-A2C7-6D8F0A672CE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085DD0-F604-44F3-A9D2-2C7BA8AFFAC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8B8BA6-A93F-43D2-8326-64C02EBA506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DFAA0F-516E-458B-AE0B-23E2960F54D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ED2790-A6FC-4FD7-8FA8-3DC5840A1E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8B33A0-8000-4F56-8EB6-CDDDDAD7F1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0807C65-96DB-453D-879C-381E933B6B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34C6FD-7D26-41E2-AB7E-16423497EE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0D1527-D112-45A3-87AC-77B24059AB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AD481C-8DF0-462A-B8F7-F896CFD6EE5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21B152-B869-47F0-B3F4-23B84274E4E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55D08C-9E19-43CA-A7B6-284D1FD9BAF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DCEF9C9-9771-47ED-8A91-526297D4F20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D580D48-0627-4602-B58F-921C842E510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55E3100-FE41-48D0-8362-A85774BAD18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7C1765D-8462-4C03-A2C9-DC1CC12333F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6603B3F-0DC0-4A37-AB94-B7C20B81B48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40D3576-93AF-4522-95CF-10043AD6876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17E8834-6670-47FE-B3C9-FC09B891DEC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7493B1F-D85A-400F-A332-276542282EE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6FB7041-D1AB-426B-9BA7-6E86D90D6A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DEFC88B-C72D-4C24-9927-63B2E205C85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4383346-ACC0-423B-88BF-968318AAC51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F2E2FDC-D6F3-4E3D-A357-E2D9EFF87DF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B128F37-4E54-42AB-AB23-ABE709368A2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3BAD9EC-4957-4905-A1B3-921C44D83133}"/>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BDB01D28-0F1D-4270-8863-D76C84C7CCE6}"/>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ABFAE73-407E-4CDF-97EF-8A39C3324977}"/>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DBD73866-D29A-4D04-A05C-A38D15F1CF33}"/>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EB347C7-3887-4B25-89B2-728D2F219241}"/>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E651E7B-FB08-45BD-8192-5F2ADD9CBE38}"/>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3ACE6E4-1860-484F-9185-ECD83C0EB76C}"/>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6B5F57C-7471-417F-A3FD-163343862506}"/>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837081F9-09CC-4AEC-BDC3-3C4D388F33C8}"/>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CB3C2DE-DD31-4E4A-9322-90DA99546F5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B29FBA4-49FA-41EF-BE00-7994AD83D61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395914C-CA1E-42C3-B3F1-A25D011DAA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84AA8D-DADD-4A7D-803D-0A944842A39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4C47071-3FD5-4DD2-A0AB-BB9941D96C2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43688</xdr:rowOff>
    </xdr:from>
    <xdr:to>
      <xdr:col>24</xdr:col>
      <xdr:colOff>114300</xdr:colOff>
      <xdr:row>35</xdr:row>
      <xdr:rowOff>145288</xdr:rowOff>
    </xdr:to>
    <xdr:sp macro="" textlink="">
      <xdr:nvSpPr>
        <xdr:cNvPr id="71" name="楕円 70">
          <a:extLst>
            <a:ext uri="{FF2B5EF4-FFF2-40B4-BE49-F238E27FC236}">
              <a16:creationId xmlns:a16="http://schemas.microsoft.com/office/drawing/2014/main" id="{684017A2-9FF4-4591-B713-8336E16E580E}"/>
            </a:ext>
          </a:extLst>
        </xdr:cNvPr>
        <xdr:cNvSpPr/>
      </xdr:nvSpPr>
      <xdr:spPr>
        <a:xfrm>
          <a:off x="45847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66565</xdr:rowOff>
    </xdr:from>
    <xdr:ext cx="405111" cy="259045"/>
    <xdr:sp macro="" textlink="">
      <xdr:nvSpPr>
        <xdr:cNvPr id="72" name="【道路】&#10;有形固定資産減価償却率該当値テキスト">
          <a:extLst>
            <a:ext uri="{FF2B5EF4-FFF2-40B4-BE49-F238E27FC236}">
              <a16:creationId xmlns:a16="http://schemas.microsoft.com/office/drawing/2014/main" id="{EC5C5697-6F59-4299-89FF-4F35801D11CC}"/>
            </a:ext>
          </a:extLst>
        </xdr:cNvPr>
        <xdr:cNvSpPr txBox="1"/>
      </xdr:nvSpPr>
      <xdr:spPr>
        <a:xfrm>
          <a:off x="4673600" y="58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9398</xdr:rowOff>
    </xdr:from>
    <xdr:to>
      <xdr:col>20</xdr:col>
      <xdr:colOff>38100</xdr:colOff>
      <xdr:row>35</xdr:row>
      <xdr:rowOff>110998</xdr:rowOff>
    </xdr:to>
    <xdr:sp macro="" textlink="">
      <xdr:nvSpPr>
        <xdr:cNvPr id="73" name="楕円 72">
          <a:extLst>
            <a:ext uri="{FF2B5EF4-FFF2-40B4-BE49-F238E27FC236}">
              <a16:creationId xmlns:a16="http://schemas.microsoft.com/office/drawing/2014/main" id="{0FB867FB-A5D3-4AA2-9294-F4CE5BFD6157}"/>
            </a:ext>
          </a:extLst>
        </xdr:cNvPr>
        <xdr:cNvSpPr/>
      </xdr:nvSpPr>
      <xdr:spPr>
        <a:xfrm>
          <a:off x="3746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60198</xdr:rowOff>
    </xdr:from>
    <xdr:to>
      <xdr:col>24</xdr:col>
      <xdr:colOff>63500</xdr:colOff>
      <xdr:row>35</xdr:row>
      <xdr:rowOff>94488</xdr:rowOff>
    </xdr:to>
    <xdr:cxnSp macro="">
      <xdr:nvCxnSpPr>
        <xdr:cNvPr id="74" name="直線コネクタ 73">
          <a:extLst>
            <a:ext uri="{FF2B5EF4-FFF2-40B4-BE49-F238E27FC236}">
              <a16:creationId xmlns:a16="http://schemas.microsoft.com/office/drawing/2014/main" id="{C2ABB738-2FAF-4A09-862D-CD90EDF3EA49}"/>
            </a:ext>
          </a:extLst>
        </xdr:cNvPr>
        <xdr:cNvCxnSpPr/>
      </xdr:nvCxnSpPr>
      <xdr:spPr>
        <a:xfrm>
          <a:off x="3797300" y="606094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146558</xdr:rowOff>
    </xdr:from>
    <xdr:to>
      <xdr:col>15</xdr:col>
      <xdr:colOff>101600</xdr:colOff>
      <xdr:row>35</xdr:row>
      <xdr:rowOff>76708</xdr:rowOff>
    </xdr:to>
    <xdr:sp macro="" textlink="">
      <xdr:nvSpPr>
        <xdr:cNvPr id="75" name="楕円 74">
          <a:extLst>
            <a:ext uri="{FF2B5EF4-FFF2-40B4-BE49-F238E27FC236}">
              <a16:creationId xmlns:a16="http://schemas.microsoft.com/office/drawing/2014/main" id="{B4A3315A-A66F-4C52-89AE-52F7F0ADBF20}"/>
            </a:ext>
          </a:extLst>
        </xdr:cNvPr>
        <xdr:cNvSpPr/>
      </xdr:nvSpPr>
      <xdr:spPr>
        <a:xfrm>
          <a:off x="2857500" y="597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25908</xdr:rowOff>
    </xdr:from>
    <xdr:to>
      <xdr:col>19</xdr:col>
      <xdr:colOff>177800</xdr:colOff>
      <xdr:row>35</xdr:row>
      <xdr:rowOff>60198</xdr:rowOff>
    </xdr:to>
    <xdr:cxnSp macro="">
      <xdr:nvCxnSpPr>
        <xdr:cNvPr id="76" name="直線コネクタ 75">
          <a:extLst>
            <a:ext uri="{FF2B5EF4-FFF2-40B4-BE49-F238E27FC236}">
              <a16:creationId xmlns:a16="http://schemas.microsoft.com/office/drawing/2014/main" id="{640224B2-DDDD-4DB7-8D17-0BE809202573}"/>
            </a:ext>
          </a:extLst>
        </xdr:cNvPr>
        <xdr:cNvCxnSpPr/>
      </xdr:nvCxnSpPr>
      <xdr:spPr>
        <a:xfrm>
          <a:off x="2908300" y="602665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112268</xdr:rowOff>
    </xdr:from>
    <xdr:to>
      <xdr:col>10</xdr:col>
      <xdr:colOff>165100</xdr:colOff>
      <xdr:row>35</xdr:row>
      <xdr:rowOff>42418</xdr:rowOff>
    </xdr:to>
    <xdr:sp macro="" textlink="">
      <xdr:nvSpPr>
        <xdr:cNvPr id="77" name="楕円 76">
          <a:extLst>
            <a:ext uri="{FF2B5EF4-FFF2-40B4-BE49-F238E27FC236}">
              <a16:creationId xmlns:a16="http://schemas.microsoft.com/office/drawing/2014/main" id="{5A1CEA4C-F466-4B40-BF79-D6717D3029AE}"/>
            </a:ext>
          </a:extLst>
        </xdr:cNvPr>
        <xdr:cNvSpPr/>
      </xdr:nvSpPr>
      <xdr:spPr>
        <a:xfrm>
          <a:off x="19685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163068</xdr:rowOff>
    </xdr:from>
    <xdr:to>
      <xdr:col>15</xdr:col>
      <xdr:colOff>50800</xdr:colOff>
      <xdr:row>35</xdr:row>
      <xdr:rowOff>25908</xdr:rowOff>
    </xdr:to>
    <xdr:cxnSp macro="">
      <xdr:nvCxnSpPr>
        <xdr:cNvPr id="78" name="直線コネクタ 77">
          <a:extLst>
            <a:ext uri="{FF2B5EF4-FFF2-40B4-BE49-F238E27FC236}">
              <a16:creationId xmlns:a16="http://schemas.microsoft.com/office/drawing/2014/main" id="{859A5BD3-EADA-423A-B240-EEEB1899E5DE}"/>
            </a:ext>
          </a:extLst>
        </xdr:cNvPr>
        <xdr:cNvCxnSpPr/>
      </xdr:nvCxnSpPr>
      <xdr:spPr>
        <a:xfrm>
          <a:off x="2019300" y="599236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80264</xdr:rowOff>
    </xdr:from>
    <xdr:to>
      <xdr:col>6</xdr:col>
      <xdr:colOff>38100</xdr:colOff>
      <xdr:row>35</xdr:row>
      <xdr:rowOff>10414</xdr:rowOff>
    </xdr:to>
    <xdr:sp macro="" textlink="">
      <xdr:nvSpPr>
        <xdr:cNvPr id="79" name="楕円 78">
          <a:extLst>
            <a:ext uri="{FF2B5EF4-FFF2-40B4-BE49-F238E27FC236}">
              <a16:creationId xmlns:a16="http://schemas.microsoft.com/office/drawing/2014/main" id="{1F5921A6-DE42-4045-BDAC-17A0CC09E8BA}"/>
            </a:ext>
          </a:extLst>
        </xdr:cNvPr>
        <xdr:cNvSpPr/>
      </xdr:nvSpPr>
      <xdr:spPr>
        <a:xfrm>
          <a:off x="1079500" y="59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131064</xdr:rowOff>
    </xdr:from>
    <xdr:to>
      <xdr:col>10</xdr:col>
      <xdr:colOff>114300</xdr:colOff>
      <xdr:row>34</xdr:row>
      <xdr:rowOff>163068</xdr:rowOff>
    </xdr:to>
    <xdr:cxnSp macro="">
      <xdr:nvCxnSpPr>
        <xdr:cNvPr id="80" name="直線コネクタ 79">
          <a:extLst>
            <a:ext uri="{FF2B5EF4-FFF2-40B4-BE49-F238E27FC236}">
              <a16:creationId xmlns:a16="http://schemas.microsoft.com/office/drawing/2014/main" id="{D31F89FE-1070-4DC4-93A3-262AB315A5C4}"/>
            </a:ext>
          </a:extLst>
        </xdr:cNvPr>
        <xdr:cNvCxnSpPr/>
      </xdr:nvCxnSpPr>
      <xdr:spPr>
        <a:xfrm>
          <a:off x="1130300" y="59603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45F92620-D66B-4C3E-83AE-6C61A318E559}"/>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5C6D0086-00BA-4428-AF5E-8D32A11FA9E3}"/>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597DFCD2-B4E1-47E5-82F1-488F3D1E4F0B}"/>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AA793AEC-5A74-4373-AF94-05DD6E05AFA5}"/>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127525</xdr:rowOff>
    </xdr:from>
    <xdr:ext cx="405111" cy="259045"/>
    <xdr:sp macro="" textlink="">
      <xdr:nvSpPr>
        <xdr:cNvPr id="85" name="n_1mainValue【道路】&#10;有形固定資産減価償却率">
          <a:extLst>
            <a:ext uri="{FF2B5EF4-FFF2-40B4-BE49-F238E27FC236}">
              <a16:creationId xmlns:a16="http://schemas.microsoft.com/office/drawing/2014/main" id="{01D06854-1CD5-418F-AA90-D26F60C33EA0}"/>
            </a:ext>
          </a:extLst>
        </xdr:cNvPr>
        <xdr:cNvSpPr txBox="1"/>
      </xdr:nvSpPr>
      <xdr:spPr>
        <a:xfrm>
          <a:off x="3582044" y="578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93235</xdr:rowOff>
    </xdr:from>
    <xdr:ext cx="405111" cy="259045"/>
    <xdr:sp macro="" textlink="">
      <xdr:nvSpPr>
        <xdr:cNvPr id="86" name="n_2mainValue【道路】&#10;有形固定資産減価償却率">
          <a:extLst>
            <a:ext uri="{FF2B5EF4-FFF2-40B4-BE49-F238E27FC236}">
              <a16:creationId xmlns:a16="http://schemas.microsoft.com/office/drawing/2014/main" id="{F02F176F-90A2-4A59-9D62-C471770B727D}"/>
            </a:ext>
          </a:extLst>
        </xdr:cNvPr>
        <xdr:cNvSpPr txBox="1"/>
      </xdr:nvSpPr>
      <xdr:spPr>
        <a:xfrm>
          <a:off x="2705744" y="575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58945</xdr:rowOff>
    </xdr:from>
    <xdr:ext cx="405111" cy="259045"/>
    <xdr:sp macro="" textlink="">
      <xdr:nvSpPr>
        <xdr:cNvPr id="87" name="n_3mainValue【道路】&#10;有形固定資産減価償却率">
          <a:extLst>
            <a:ext uri="{FF2B5EF4-FFF2-40B4-BE49-F238E27FC236}">
              <a16:creationId xmlns:a16="http://schemas.microsoft.com/office/drawing/2014/main" id="{96AFE8F7-DDB1-48AB-945E-09594001ABDB}"/>
            </a:ext>
          </a:extLst>
        </xdr:cNvPr>
        <xdr:cNvSpPr txBox="1"/>
      </xdr:nvSpPr>
      <xdr:spPr>
        <a:xfrm>
          <a:off x="1816744" y="571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88B461E5-AA4F-4497-A548-23BFA2C889E7}"/>
            </a:ext>
          </a:extLst>
        </xdr:cNvPr>
        <xdr:cNvSpPr txBox="1"/>
      </xdr:nvSpPr>
      <xdr:spPr>
        <a:xfrm>
          <a:off x="927744" y="568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CD6C10E-B903-4014-9538-3E65FDE645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413A0D2-708A-4F5B-BAE5-155E4394CA0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65C0A4C-487C-4C22-A800-45E816CCAEB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B44A0F8-5972-43B7-B327-A43F582651F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689AAEF-1A56-47FB-A615-4018FC8EB5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1B9C41F-C221-4F5B-A0D0-C53C2B03156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C146F6C-2230-4305-AB27-7F315C6449B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951A77A-F742-4D86-B93B-D6C053816F1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134795F-84B1-481D-BD1E-A7F206972D2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AB7A31C-CA50-4CA0-92D2-6F0D19752B6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97B6BCF-72FB-47AD-BF9C-5CA36B31EB3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30AE98C-7B2E-43B8-A2B9-FF9E3D414A3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71A40A5-6B13-4354-9594-AE730DEF1BF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6C7758C-B331-4D12-A72F-1267AEFC31F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85DDC3D-DACF-4C49-A665-A19FAEA9728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93F5373-A46C-4C10-AAFB-2A1D82D672C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34B6F40-81BA-45C5-99CC-7DA5ECDC3C5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B7C22B7-8C11-45A8-BC29-BB1C2677561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D27A0D0-F046-4951-B04E-A9CB1498C7D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99CEE10-E449-495C-99E0-A686DE7AEF0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E736A16-CDFB-4B4F-B82D-590BBAB5FD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7D637F8-B302-47F1-A59A-3839FD8F948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0818558-5B17-44B3-A772-1FB179326B7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F760E84-A915-4179-A58A-B0E046EA5E56}"/>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980A51E2-F433-4F97-AC4D-EBF88460BA0C}"/>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B5DD80A-7778-4435-A81B-58C04A315958}"/>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59FE3A96-29DB-4A87-AA2A-B68B38DAA93D}"/>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9D8910BF-F6D8-4686-9B95-312518C4050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DA8F4B30-D32A-412D-AAC9-AE79BB997006}"/>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623CD39-8E18-434F-8111-3670EC04AF99}"/>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4CCC337A-9FD9-46CE-A21B-B232FBFC9079}"/>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738C307-49B2-45B6-B765-C478295CC25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25D06E93-8F34-42E8-AF2D-E5BDC826291A}"/>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F0A8F451-FEBB-42E4-80EA-7956CEB32AE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752809D-011A-4EBE-9ADA-7F7F28173DE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80E2C1-F183-4EFB-8D4C-3F2B79AA97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737344F-F58A-4622-8330-71484907FE1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88A6B0-507D-410E-A415-FDB8AF3467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74793D-8D5F-41F9-A0F8-E303BEC8E7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34887</xdr:rowOff>
    </xdr:from>
    <xdr:to>
      <xdr:col>55</xdr:col>
      <xdr:colOff>50800</xdr:colOff>
      <xdr:row>40</xdr:row>
      <xdr:rowOff>136487</xdr:rowOff>
    </xdr:to>
    <xdr:sp macro="" textlink="">
      <xdr:nvSpPr>
        <xdr:cNvPr id="128" name="楕円 127">
          <a:extLst>
            <a:ext uri="{FF2B5EF4-FFF2-40B4-BE49-F238E27FC236}">
              <a16:creationId xmlns:a16="http://schemas.microsoft.com/office/drawing/2014/main" id="{2CE522C0-1441-45D6-9AE9-0DAB0E950BA1}"/>
            </a:ext>
          </a:extLst>
        </xdr:cNvPr>
        <xdr:cNvSpPr/>
      </xdr:nvSpPr>
      <xdr:spPr>
        <a:xfrm>
          <a:off x="10426700" y="689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13314</xdr:rowOff>
    </xdr:from>
    <xdr:ext cx="469744" cy="259045"/>
    <xdr:sp macro="" textlink="">
      <xdr:nvSpPr>
        <xdr:cNvPr id="129" name="【道路】&#10;一人当たり延長該当値テキスト">
          <a:extLst>
            <a:ext uri="{FF2B5EF4-FFF2-40B4-BE49-F238E27FC236}">
              <a16:creationId xmlns:a16="http://schemas.microsoft.com/office/drawing/2014/main" id="{7C553F29-2CC0-4E5A-A628-D03A7F9ACE2D}"/>
            </a:ext>
          </a:extLst>
        </xdr:cNvPr>
        <xdr:cNvSpPr txBox="1"/>
      </xdr:nvSpPr>
      <xdr:spPr>
        <a:xfrm>
          <a:off x="10515600" y="68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53480</xdr:rowOff>
    </xdr:from>
    <xdr:to>
      <xdr:col>50</xdr:col>
      <xdr:colOff>165100</xdr:colOff>
      <xdr:row>40</xdr:row>
      <xdr:rowOff>155080</xdr:rowOff>
    </xdr:to>
    <xdr:sp macro="" textlink="">
      <xdr:nvSpPr>
        <xdr:cNvPr id="130" name="楕円 129">
          <a:extLst>
            <a:ext uri="{FF2B5EF4-FFF2-40B4-BE49-F238E27FC236}">
              <a16:creationId xmlns:a16="http://schemas.microsoft.com/office/drawing/2014/main" id="{0E1C5071-5845-4733-96C2-28B0E5459A24}"/>
            </a:ext>
          </a:extLst>
        </xdr:cNvPr>
        <xdr:cNvSpPr/>
      </xdr:nvSpPr>
      <xdr:spPr>
        <a:xfrm>
          <a:off x="9588500" y="691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85687</xdr:rowOff>
    </xdr:from>
    <xdr:to>
      <xdr:col>55</xdr:col>
      <xdr:colOff>0</xdr:colOff>
      <xdr:row>40</xdr:row>
      <xdr:rowOff>104280</xdr:rowOff>
    </xdr:to>
    <xdr:cxnSp macro="">
      <xdr:nvCxnSpPr>
        <xdr:cNvPr id="131" name="直線コネクタ 130">
          <a:extLst>
            <a:ext uri="{FF2B5EF4-FFF2-40B4-BE49-F238E27FC236}">
              <a16:creationId xmlns:a16="http://schemas.microsoft.com/office/drawing/2014/main" id="{7AF69012-91D3-49B6-9221-632E0CAB0D55}"/>
            </a:ext>
          </a:extLst>
        </xdr:cNvPr>
        <xdr:cNvCxnSpPr/>
      </xdr:nvCxnSpPr>
      <xdr:spPr>
        <a:xfrm flipV="1">
          <a:off x="9639300" y="6943687"/>
          <a:ext cx="8382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58280</xdr:rowOff>
    </xdr:from>
    <xdr:to>
      <xdr:col>46</xdr:col>
      <xdr:colOff>38100</xdr:colOff>
      <xdr:row>40</xdr:row>
      <xdr:rowOff>159880</xdr:rowOff>
    </xdr:to>
    <xdr:sp macro="" textlink="">
      <xdr:nvSpPr>
        <xdr:cNvPr id="132" name="楕円 131">
          <a:extLst>
            <a:ext uri="{FF2B5EF4-FFF2-40B4-BE49-F238E27FC236}">
              <a16:creationId xmlns:a16="http://schemas.microsoft.com/office/drawing/2014/main" id="{AF2189A0-61A6-41E9-9466-4DA1C813263B}"/>
            </a:ext>
          </a:extLst>
        </xdr:cNvPr>
        <xdr:cNvSpPr/>
      </xdr:nvSpPr>
      <xdr:spPr>
        <a:xfrm>
          <a:off x="8699500" y="69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104280</xdr:rowOff>
    </xdr:from>
    <xdr:to>
      <xdr:col>50</xdr:col>
      <xdr:colOff>114300</xdr:colOff>
      <xdr:row>40</xdr:row>
      <xdr:rowOff>109080</xdr:rowOff>
    </xdr:to>
    <xdr:cxnSp macro="">
      <xdr:nvCxnSpPr>
        <xdr:cNvPr id="133" name="直線コネクタ 132">
          <a:extLst>
            <a:ext uri="{FF2B5EF4-FFF2-40B4-BE49-F238E27FC236}">
              <a16:creationId xmlns:a16="http://schemas.microsoft.com/office/drawing/2014/main" id="{303BB665-5C33-4796-A396-FBFB8D7BC0BB}"/>
            </a:ext>
          </a:extLst>
        </xdr:cNvPr>
        <xdr:cNvCxnSpPr/>
      </xdr:nvCxnSpPr>
      <xdr:spPr>
        <a:xfrm flipV="1">
          <a:off x="8750300" y="6962280"/>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61519</xdr:rowOff>
    </xdr:from>
    <xdr:to>
      <xdr:col>41</xdr:col>
      <xdr:colOff>101600</xdr:colOff>
      <xdr:row>40</xdr:row>
      <xdr:rowOff>163119</xdr:rowOff>
    </xdr:to>
    <xdr:sp macro="" textlink="">
      <xdr:nvSpPr>
        <xdr:cNvPr id="134" name="楕円 133">
          <a:extLst>
            <a:ext uri="{FF2B5EF4-FFF2-40B4-BE49-F238E27FC236}">
              <a16:creationId xmlns:a16="http://schemas.microsoft.com/office/drawing/2014/main" id="{EBA157A3-FD19-4346-89B7-B1E008A30C26}"/>
            </a:ext>
          </a:extLst>
        </xdr:cNvPr>
        <xdr:cNvSpPr/>
      </xdr:nvSpPr>
      <xdr:spPr>
        <a:xfrm>
          <a:off x="7810500" y="691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109080</xdr:rowOff>
    </xdr:from>
    <xdr:to>
      <xdr:col>45</xdr:col>
      <xdr:colOff>177800</xdr:colOff>
      <xdr:row>40</xdr:row>
      <xdr:rowOff>112319</xdr:rowOff>
    </xdr:to>
    <xdr:cxnSp macro="">
      <xdr:nvCxnSpPr>
        <xdr:cNvPr id="135" name="直線コネクタ 134">
          <a:extLst>
            <a:ext uri="{FF2B5EF4-FFF2-40B4-BE49-F238E27FC236}">
              <a16:creationId xmlns:a16="http://schemas.microsoft.com/office/drawing/2014/main" id="{D44A8AFD-9D14-4ACB-AF2C-2AB8C4B2612A}"/>
            </a:ext>
          </a:extLst>
        </xdr:cNvPr>
        <xdr:cNvCxnSpPr/>
      </xdr:nvCxnSpPr>
      <xdr:spPr>
        <a:xfrm flipV="1">
          <a:off x="7861300" y="6967080"/>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111887</xdr:rowOff>
    </xdr:from>
    <xdr:to>
      <xdr:col>36</xdr:col>
      <xdr:colOff>165100</xdr:colOff>
      <xdr:row>41</xdr:row>
      <xdr:rowOff>42037</xdr:rowOff>
    </xdr:to>
    <xdr:sp macro="" textlink="">
      <xdr:nvSpPr>
        <xdr:cNvPr id="136" name="楕円 135">
          <a:extLst>
            <a:ext uri="{FF2B5EF4-FFF2-40B4-BE49-F238E27FC236}">
              <a16:creationId xmlns:a16="http://schemas.microsoft.com/office/drawing/2014/main" id="{37EDE1F8-4CA8-46CA-B334-569EC500EF7B}"/>
            </a:ext>
          </a:extLst>
        </xdr:cNvPr>
        <xdr:cNvSpPr/>
      </xdr:nvSpPr>
      <xdr:spPr>
        <a:xfrm>
          <a:off x="6921500" y="696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112319</xdr:rowOff>
    </xdr:from>
    <xdr:to>
      <xdr:col>41</xdr:col>
      <xdr:colOff>50800</xdr:colOff>
      <xdr:row>40</xdr:row>
      <xdr:rowOff>162687</xdr:rowOff>
    </xdr:to>
    <xdr:cxnSp macro="">
      <xdr:nvCxnSpPr>
        <xdr:cNvPr id="137" name="直線コネクタ 136">
          <a:extLst>
            <a:ext uri="{FF2B5EF4-FFF2-40B4-BE49-F238E27FC236}">
              <a16:creationId xmlns:a16="http://schemas.microsoft.com/office/drawing/2014/main" id="{11D86AA5-D687-441C-B606-9A55583E6E29}"/>
            </a:ext>
          </a:extLst>
        </xdr:cNvPr>
        <xdr:cNvCxnSpPr/>
      </xdr:nvCxnSpPr>
      <xdr:spPr>
        <a:xfrm flipV="1">
          <a:off x="6972300" y="6970319"/>
          <a:ext cx="889000" cy="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B484FC6C-1604-4437-A324-D8B77BC9C0FD}"/>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C4EB7ACB-3CDF-4903-8B6A-2B820A0DBFDD}"/>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F204CB7F-A14D-4B78-A434-5D94E645DF9C}"/>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51F342E1-6E54-462E-8C4A-023EA9F0D24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146207</xdr:rowOff>
    </xdr:from>
    <xdr:ext cx="469744" cy="259045"/>
    <xdr:sp macro="" textlink="">
      <xdr:nvSpPr>
        <xdr:cNvPr id="142" name="n_1mainValue【道路】&#10;一人当たり延長">
          <a:extLst>
            <a:ext uri="{FF2B5EF4-FFF2-40B4-BE49-F238E27FC236}">
              <a16:creationId xmlns:a16="http://schemas.microsoft.com/office/drawing/2014/main" id="{4ADB1AE9-0109-424D-9E6C-8F71100FA80A}"/>
            </a:ext>
          </a:extLst>
        </xdr:cNvPr>
        <xdr:cNvSpPr txBox="1"/>
      </xdr:nvSpPr>
      <xdr:spPr>
        <a:xfrm>
          <a:off x="9391727" y="700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151007</xdr:rowOff>
    </xdr:from>
    <xdr:ext cx="469744" cy="259045"/>
    <xdr:sp macro="" textlink="">
      <xdr:nvSpPr>
        <xdr:cNvPr id="143" name="n_2mainValue【道路】&#10;一人当たり延長">
          <a:extLst>
            <a:ext uri="{FF2B5EF4-FFF2-40B4-BE49-F238E27FC236}">
              <a16:creationId xmlns:a16="http://schemas.microsoft.com/office/drawing/2014/main" id="{FFE3ABB9-F9E2-4D0B-8BB7-BEAB6E599430}"/>
            </a:ext>
          </a:extLst>
        </xdr:cNvPr>
        <xdr:cNvSpPr txBox="1"/>
      </xdr:nvSpPr>
      <xdr:spPr>
        <a:xfrm>
          <a:off x="8515427" y="70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154246</xdr:rowOff>
    </xdr:from>
    <xdr:ext cx="469744" cy="259045"/>
    <xdr:sp macro="" textlink="">
      <xdr:nvSpPr>
        <xdr:cNvPr id="144" name="n_3mainValue【道路】&#10;一人当たり延長">
          <a:extLst>
            <a:ext uri="{FF2B5EF4-FFF2-40B4-BE49-F238E27FC236}">
              <a16:creationId xmlns:a16="http://schemas.microsoft.com/office/drawing/2014/main" id="{B7196114-D8AE-41B3-A7F9-B715C5D8714F}"/>
            </a:ext>
          </a:extLst>
        </xdr:cNvPr>
        <xdr:cNvSpPr txBox="1"/>
      </xdr:nvSpPr>
      <xdr:spPr>
        <a:xfrm>
          <a:off x="7626427" y="701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33164</xdr:rowOff>
    </xdr:from>
    <xdr:ext cx="469744" cy="259045"/>
    <xdr:sp macro="" textlink="">
      <xdr:nvSpPr>
        <xdr:cNvPr id="145" name="n_4mainValue【道路】&#10;一人当たり延長">
          <a:extLst>
            <a:ext uri="{FF2B5EF4-FFF2-40B4-BE49-F238E27FC236}">
              <a16:creationId xmlns:a16="http://schemas.microsoft.com/office/drawing/2014/main" id="{429A66B7-82FB-4459-953A-6F9A5187FBC6}"/>
            </a:ext>
          </a:extLst>
        </xdr:cNvPr>
        <xdr:cNvSpPr txBox="1"/>
      </xdr:nvSpPr>
      <xdr:spPr>
        <a:xfrm>
          <a:off x="6737427" y="706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F20F0CF-AA76-48D7-A13D-E9411B15663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268F6E2-62A1-43FF-A1C7-34DE321721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B0EDCCA-6FE0-4870-970D-2A9F5AAA3DC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A926378-DA46-4A74-8C24-BF809DF5089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2731999-9144-44F5-8DB9-B442F4AE70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C661F61-AFE5-40AD-9FE4-7D343B6A4D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B9FB544-1A0D-44AC-ADF2-B2BA3DE153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79EB7C7-3F66-4607-AF06-C1D5810C0D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12FD8F1-D07B-487C-A1CC-B68D9D0C22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5EC6E56-63E1-4730-B37C-ED1E9EF73A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925A69B-FD82-4EEE-BE8E-6CEAE9197AA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FC6C1AD-FD70-45B5-A571-707C783D49B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43F4E93-AC65-4767-BDE9-5BDFE397044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E39F46E-588A-4FFE-BC95-90F6634C0EB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F5D528E-4834-4A24-8DB3-C18FD484CF4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3ACD8DB-32B7-463C-96F6-1F5743F6EB6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029A67D-01A2-4B8D-A824-3A9401FCCB5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719DB40-133B-4C43-AF3F-90A16F8AE2C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F5E1257-AE2A-4764-87B6-AB53718E952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2EFFFE3-2311-471B-A4B3-98829A423AD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F4FC2BA-1CD7-4954-8C21-41F965F733A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F02B99D-897C-45CF-A703-57B971E9F9B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B614643-CE1C-4945-B3DF-9F6EA31A575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E20E6F3-CA81-4339-96DE-969623E5B4D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2743C30-1F60-48B0-AB1C-DFB9FAEC38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94CC0F65-D7B9-4093-A4E2-C3940F577F54}"/>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DE21FA9-F428-4373-A551-775330DDFEAA}"/>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B4FA167-0AE8-405B-9C7A-2EBD5C7CC77A}"/>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87BDC0D-3B57-4883-876D-205496FA11B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A39F25E-61C6-4911-9D9B-E38C875B7E49}"/>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A68A3F4-1B57-4351-AD06-04217C7B7FC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33564223-E834-4438-8C1C-6979224C43CC}"/>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7C693FA2-529F-4DC2-AAC2-C67524882F9B}"/>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9F553C31-BD3D-4CB9-99F9-33571DE306DD}"/>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AC35B0E-7603-4EBF-A56F-5674B39568E1}"/>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40936C77-306B-4070-9042-96084BC0B58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EE7B5D4-D1DD-4BDF-AC1E-DA86A8EEFA5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22E6143-908F-457F-BF0E-50D0AFBFFBF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7F4113F-AD62-44D6-A38A-4F4B9C6245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66D4C8-4CAB-4744-B13C-47052F436B0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D8FAA3-33D9-46DE-A032-BCC28FB1D2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110853</xdr:rowOff>
    </xdr:from>
    <xdr:to>
      <xdr:col>24</xdr:col>
      <xdr:colOff>114300</xdr:colOff>
      <xdr:row>63</xdr:row>
      <xdr:rowOff>41003</xdr:rowOff>
    </xdr:to>
    <xdr:sp macro="" textlink="">
      <xdr:nvSpPr>
        <xdr:cNvPr id="187" name="楕円 186">
          <a:extLst>
            <a:ext uri="{FF2B5EF4-FFF2-40B4-BE49-F238E27FC236}">
              <a16:creationId xmlns:a16="http://schemas.microsoft.com/office/drawing/2014/main" id="{8B640F58-2756-49F2-BCAB-D29094E37957}"/>
            </a:ext>
          </a:extLst>
        </xdr:cNvPr>
        <xdr:cNvSpPr/>
      </xdr:nvSpPr>
      <xdr:spPr>
        <a:xfrm>
          <a:off x="45847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89280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E5BF2EE-688E-489F-B800-5B8BE838E432}"/>
            </a:ext>
          </a:extLst>
        </xdr:cNvPr>
        <xdr:cNvSpPr txBox="1"/>
      </xdr:nvSpPr>
      <xdr:spPr>
        <a:xfrm>
          <a:off x="4673600"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87993</xdr:rowOff>
    </xdr:from>
    <xdr:to>
      <xdr:col>20</xdr:col>
      <xdr:colOff>38100</xdr:colOff>
      <xdr:row>63</xdr:row>
      <xdr:rowOff>18143</xdr:rowOff>
    </xdr:to>
    <xdr:sp macro="" textlink="">
      <xdr:nvSpPr>
        <xdr:cNvPr id="189" name="楕円 188">
          <a:extLst>
            <a:ext uri="{FF2B5EF4-FFF2-40B4-BE49-F238E27FC236}">
              <a16:creationId xmlns:a16="http://schemas.microsoft.com/office/drawing/2014/main" id="{79DEACC6-A244-4E84-BF55-970B162DE5DB}"/>
            </a:ext>
          </a:extLst>
        </xdr:cNvPr>
        <xdr:cNvSpPr/>
      </xdr:nvSpPr>
      <xdr:spPr>
        <a:xfrm>
          <a:off x="3746500" y="1071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138793</xdr:rowOff>
    </xdr:from>
    <xdr:to>
      <xdr:col>24</xdr:col>
      <xdr:colOff>63500</xdr:colOff>
      <xdr:row>62</xdr:row>
      <xdr:rowOff>161653</xdr:rowOff>
    </xdr:to>
    <xdr:cxnSp macro="">
      <xdr:nvCxnSpPr>
        <xdr:cNvPr id="190" name="直線コネクタ 189">
          <a:extLst>
            <a:ext uri="{FF2B5EF4-FFF2-40B4-BE49-F238E27FC236}">
              <a16:creationId xmlns:a16="http://schemas.microsoft.com/office/drawing/2014/main" id="{4A45538D-14C5-434C-AFD6-89565B93CB75}"/>
            </a:ext>
          </a:extLst>
        </xdr:cNvPr>
        <xdr:cNvCxnSpPr/>
      </xdr:nvCxnSpPr>
      <xdr:spPr>
        <a:xfrm>
          <a:off x="3797300" y="1076869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63500</xdr:rowOff>
    </xdr:from>
    <xdr:to>
      <xdr:col>15</xdr:col>
      <xdr:colOff>101600</xdr:colOff>
      <xdr:row>62</xdr:row>
      <xdr:rowOff>165100</xdr:rowOff>
    </xdr:to>
    <xdr:sp macro="" textlink="">
      <xdr:nvSpPr>
        <xdr:cNvPr id="191" name="楕円 190">
          <a:extLst>
            <a:ext uri="{FF2B5EF4-FFF2-40B4-BE49-F238E27FC236}">
              <a16:creationId xmlns:a16="http://schemas.microsoft.com/office/drawing/2014/main" id="{875F6032-5399-413F-B799-1B34BD9F3406}"/>
            </a:ext>
          </a:extLst>
        </xdr:cNvPr>
        <xdr:cNvSpPr/>
      </xdr:nvSpPr>
      <xdr:spPr>
        <a:xfrm>
          <a:off x="2857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62</xdr:row>
      <xdr:rowOff>138793</xdr:rowOff>
    </xdr:to>
    <xdr:cxnSp macro="">
      <xdr:nvCxnSpPr>
        <xdr:cNvPr id="192" name="直線コネクタ 191">
          <a:extLst>
            <a:ext uri="{FF2B5EF4-FFF2-40B4-BE49-F238E27FC236}">
              <a16:creationId xmlns:a16="http://schemas.microsoft.com/office/drawing/2014/main" id="{DBB068AD-59EE-4FF4-A9C8-D2B0CC857972}"/>
            </a:ext>
          </a:extLst>
        </xdr:cNvPr>
        <xdr:cNvCxnSpPr/>
      </xdr:nvCxnSpPr>
      <xdr:spPr>
        <a:xfrm>
          <a:off x="2908300" y="1074420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37374</xdr:rowOff>
    </xdr:from>
    <xdr:to>
      <xdr:col>10</xdr:col>
      <xdr:colOff>165100</xdr:colOff>
      <xdr:row>62</xdr:row>
      <xdr:rowOff>138974</xdr:rowOff>
    </xdr:to>
    <xdr:sp macro="" textlink="">
      <xdr:nvSpPr>
        <xdr:cNvPr id="193" name="楕円 192">
          <a:extLst>
            <a:ext uri="{FF2B5EF4-FFF2-40B4-BE49-F238E27FC236}">
              <a16:creationId xmlns:a16="http://schemas.microsoft.com/office/drawing/2014/main" id="{9D8FD1B9-512B-4F36-B28C-A69535EC93AB}"/>
            </a:ext>
          </a:extLst>
        </xdr:cNvPr>
        <xdr:cNvSpPr/>
      </xdr:nvSpPr>
      <xdr:spPr>
        <a:xfrm>
          <a:off x="1968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88174</xdr:rowOff>
    </xdr:from>
    <xdr:to>
      <xdr:col>15</xdr:col>
      <xdr:colOff>50800</xdr:colOff>
      <xdr:row>62</xdr:row>
      <xdr:rowOff>114300</xdr:rowOff>
    </xdr:to>
    <xdr:cxnSp macro="">
      <xdr:nvCxnSpPr>
        <xdr:cNvPr id="194" name="直線コネクタ 193">
          <a:extLst>
            <a:ext uri="{FF2B5EF4-FFF2-40B4-BE49-F238E27FC236}">
              <a16:creationId xmlns:a16="http://schemas.microsoft.com/office/drawing/2014/main" id="{D898A2E2-E6FF-40AA-8039-3DC58FCF47D9}"/>
            </a:ext>
          </a:extLst>
        </xdr:cNvPr>
        <xdr:cNvCxnSpPr/>
      </xdr:nvCxnSpPr>
      <xdr:spPr>
        <a:xfrm>
          <a:off x="2019300" y="107180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9616</xdr:rowOff>
    </xdr:from>
    <xdr:to>
      <xdr:col>6</xdr:col>
      <xdr:colOff>38100</xdr:colOff>
      <xdr:row>62</xdr:row>
      <xdr:rowOff>111216</xdr:rowOff>
    </xdr:to>
    <xdr:sp macro="" textlink="">
      <xdr:nvSpPr>
        <xdr:cNvPr id="195" name="楕円 194">
          <a:extLst>
            <a:ext uri="{FF2B5EF4-FFF2-40B4-BE49-F238E27FC236}">
              <a16:creationId xmlns:a16="http://schemas.microsoft.com/office/drawing/2014/main" id="{24102690-57AC-4FCC-B148-84EADF8907E5}"/>
            </a:ext>
          </a:extLst>
        </xdr:cNvPr>
        <xdr:cNvSpPr/>
      </xdr:nvSpPr>
      <xdr:spPr>
        <a:xfrm>
          <a:off x="10795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60416</xdr:rowOff>
    </xdr:from>
    <xdr:to>
      <xdr:col>10</xdr:col>
      <xdr:colOff>114300</xdr:colOff>
      <xdr:row>62</xdr:row>
      <xdr:rowOff>88174</xdr:rowOff>
    </xdr:to>
    <xdr:cxnSp macro="">
      <xdr:nvCxnSpPr>
        <xdr:cNvPr id="196" name="直線コネクタ 195">
          <a:extLst>
            <a:ext uri="{FF2B5EF4-FFF2-40B4-BE49-F238E27FC236}">
              <a16:creationId xmlns:a16="http://schemas.microsoft.com/office/drawing/2014/main" id="{290CFF53-BA34-4E8C-A5D2-71E2D4D2828A}"/>
            </a:ext>
          </a:extLst>
        </xdr:cNvPr>
        <xdr:cNvCxnSpPr/>
      </xdr:nvCxnSpPr>
      <xdr:spPr>
        <a:xfrm>
          <a:off x="1130300" y="106903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46A84E7-09FF-416C-8BFF-127E764008BC}"/>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83F6F90-A573-4280-8F06-B2E5718002B7}"/>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79E0B6A-7942-4B50-96AA-863557F47253}"/>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504C456-F7F6-48C3-B200-849B3B20E8C2}"/>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9270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1DE1539-A992-478D-A2FC-4C1FB4FD8AF7}"/>
            </a:ext>
          </a:extLst>
        </xdr:cNvPr>
        <xdr:cNvSpPr txBox="1"/>
      </xdr:nvSpPr>
      <xdr:spPr>
        <a:xfrm>
          <a:off x="3582044" y="1081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8B06450-440B-46A8-8C5A-5386A7389E80}"/>
            </a:ext>
          </a:extLst>
        </xdr:cNvPr>
        <xdr:cNvSpPr txBox="1"/>
      </xdr:nvSpPr>
      <xdr:spPr>
        <a:xfrm>
          <a:off x="2705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130101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36E06E-1A61-4C7C-A742-5FB290B7BFDC}"/>
            </a:ext>
          </a:extLst>
        </xdr:cNvPr>
        <xdr:cNvSpPr txBox="1"/>
      </xdr:nvSpPr>
      <xdr:spPr>
        <a:xfrm>
          <a:off x="18167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102343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B274C20-DBD2-4E60-BD2D-43788E837D5B}"/>
            </a:ext>
          </a:extLst>
        </xdr:cNvPr>
        <xdr:cNvSpPr txBox="1"/>
      </xdr:nvSpPr>
      <xdr:spPr>
        <a:xfrm>
          <a:off x="927744"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1653F35-0D57-490F-9E6E-F196EE3617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59426B8-C2EA-4F9A-A4CF-458707EC991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0A14333-5E6C-431E-B8D3-46A23A38CB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7A68EBE-F0C7-4FAA-B13A-23D5F8CBE99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F76E82D-C9E0-4362-905B-07479CB10F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0887CA3-EA0E-4A8A-B9CF-7330FEAA7FB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3288A58-0151-4122-BD75-6846ACE3FB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2015FC1-B51D-49AD-847B-3E6A3C9BEC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AB6FC9D-1FDA-4748-AB88-478E4104D1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124653D-A521-4AD5-9337-E9FA6F2343B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B455AC1-C8CB-4A44-9273-2B2C0507ADC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8A3C0FF-C466-4962-9608-5C125464A8F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322BFAE-A34A-443C-A7DC-10AFD274F7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F1BFF14-2533-45B3-ADBA-8870EC2CDFB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B914C8F-678F-430A-9E07-27C6404184A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FF55881E-EBE9-4694-82D0-89767550AFE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F1162C8-FA6E-4F67-8E13-9D153C0C179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D419325-3591-4A51-9745-269EFB8B0FD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4D0BEE9-37A1-4DE2-A67E-68B2957960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B1576A3-761E-41D5-B014-55E377F989E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380EDEF-B312-4AE2-846F-14A51179334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F681250-EFB4-4A7F-B17B-37028F4CC98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BC069E6-43F8-42FB-BA8E-6E745B053F2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2018A438-C00F-4A8E-AAB1-A5591841D19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210C980-BDBE-4FD8-B621-0BB16006FDAC}"/>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13F428F3-29DF-42D5-B734-CA797EDF5C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2E7014D-C7DD-4B53-9B79-D122BBADDABD}"/>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BAB9E609-2D2A-4A25-9154-B25D3ADFAE0B}"/>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0C43EB2-EC5B-4BAB-9D55-75E37CBC784B}"/>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F97E9A5A-3F25-46A2-B5B3-73B02EBDA776}"/>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F4346481-42D9-4D31-B0FD-26DB243293C1}"/>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2D3952A1-759B-4F74-879B-B1F4657EA0DB}"/>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2237A3C-9513-4947-8080-ED0C8AE50F32}"/>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A9194D7D-D282-4DA7-8C26-242D1E64BDF2}"/>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890DE89-1323-4285-AB1F-5194238AE1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CD5CA7B-A6E5-4FFB-818C-C9BBF645316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C8CF72-F3C5-4CB3-A9A6-C822FB01F1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6BEAA26-0C53-4E35-B3AA-14A66FC3F1F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44E1BB-85DF-4F12-9B23-51961A30C1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89136</xdr:rowOff>
    </xdr:from>
    <xdr:to>
      <xdr:col>55</xdr:col>
      <xdr:colOff>50800</xdr:colOff>
      <xdr:row>56</xdr:row>
      <xdr:rowOff>19286</xdr:rowOff>
    </xdr:to>
    <xdr:sp macro="" textlink="">
      <xdr:nvSpPr>
        <xdr:cNvPr id="244" name="楕円 243">
          <a:extLst>
            <a:ext uri="{FF2B5EF4-FFF2-40B4-BE49-F238E27FC236}">
              <a16:creationId xmlns:a16="http://schemas.microsoft.com/office/drawing/2014/main" id="{93B2639C-0E2F-4DA3-B6A3-2411E18189B0}"/>
            </a:ext>
          </a:extLst>
        </xdr:cNvPr>
        <xdr:cNvSpPr/>
      </xdr:nvSpPr>
      <xdr:spPr>
        <a:xfrm>
          <a:off x="10426700" y="951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42163</xdr:rowOff>
    </xdr:from>
    <xdr:ext cx="690189" cy="259045"/>
    <xdr:sp macro="" textlink="">
      <xdr:nvSpPr>
        <xdr:cNvPr id="245" name="【橋りょう・トンネル】&#10;一人当たり有形固定資産（償却資産）額該当値テキスト">
          <a:extLst>
            <a:ext uri="{FF2B5EF4-FFF2-40B4-BE49-F238E27FC236}">
              <a16:creationId xmlns:a16="http://schemas.microsoft.com/office/drawing/2014/main" id="{09ECA8F7-3A2E-4470-85F2-D7FAAD31711A}"/>
            </a:ext>
          </a:extLst>
        </xdr:cNvPr>
        <xdr:cNvSpPr txBox="1"/>
      </xdr:nvSpPr>
      <xdr:spPr>
        <a:xfrm>
          <a:off x="10515600" y="9471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108035</xdr:rowOff>
    </xdr:from>
    <xdr:to>
      <xdr:col>50</xdr:col>
      <xdr:colOff>165100</xdr:colOff>
      <xdr:row>56</xdr:row>
      <xdr:rowOff>38185</xdr:rowOff>
    </xdr:to>
    <xdr:sp macro="" textlink="">
      <xdr:nvSpPr>
        <xdr:cNvPr id="246" name="楕円 245">
          <a:extLst>
            <a:ext uri="{FF2B5EF4-FFF2-40B4-BE49-F238E27FC236}">
              <a16:creationId xmlns:a16="http://schemas.microsoft.com/office/drawing/2014/main" id="{843241B2-CF1A-46D7-8B4A-BA4EA8C7CE2C}"/>
            </a:ext>
          </a:extLst>
        </xdr:cNvPr>
        <xdr:cNvSpPr/>
      </xdr:nvSpPr>
      <xdr:spPr>
        <a:xfrm>
          <a:off x="9588500" y="953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139936</xdr:rowOff>
    </xdr:from>
    <xdr:to>
      <xdr:col>55</xdr:col>
      <xdr:colOff>0</xdr:colOff>
      <xdr:row>55</xdr:row>
      <xdr:rowOff>158835</xdr:rowOff>
    </xdr:to>
    <xdr:cxnSp macro="">
      <xdr:nvCxnSpPr>
        <xdr:cNvPr id="247" name="直線コネクタ 246">
          <a:extLst>
            <a:ext uri="{FF2B5EF4-FFF2-40B4-BE49-F238E27FC236}">
              <a16:creationId xmlns:a16="http://schemas.microsoft.com/office/drawing/2014/main" id="{80AFB906-B5E1-463E-8420-6C334476ED64}"/>
            </a:ext>
          </a:extLst>
        </xdr:cNvPr>
        <xdr:cNvCxnSpPr/>
      </xdr:nvCxnSpPr>
      <xdr:spPr>
        <a:xfrm flipV="1">
          <a:off x="9639300" y="9569686"/>
          <a:ext cx="838200" cy="1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134169</xdr:rowOff>
    </xdr:from>
    <xdr:to>
      <xdr:col>46</xdr:col>
      <xdr:colOff>38100</xdr:colOff>
      <xdr:row>56</xdr:row>
      <xdr:rowOff>64319</xdr:rowOff>
    </xdr:to>
    <xdr:sp macro="" textlink="">
      <xdr:nvSpPr>
        <xdr:cNvPr id="248" name="楕円 247">
          <a:extLst>
            <a:ext uri="{FF2B5EF4-FFF2-40B4-BE49-F238E27FC236}">
              <a16:creationId xmlns:a16="http://schemas.microsoft.com/office/drawing/2014/main" id="{47280FE9-06B7-4D17-B41A-D80DD27C00BB}"/>
            </a:ext>
          </a:extLst>
        </xdr:cNvPr>
        <xdr:cNvSpPr/>
      </xdr:nvSpPr>
      <xdr:spPr>
        <a:xfrm>
          <a:off x="8699500" y="956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158835</xdr:rowOff>
    </xdr:from>
    <xdr:to>
      <xdr:col>50</xdr:col>
      <xdr:colOff>114300</xdr:colOff>
      <xdr:row>56</xdr:row>
      <xdr:rowOff>13519</xdr:rowOff>
    </xdr:to>
    <xdr:cxnSp macro="">
      <xdr:nvCxnSpPr>
        <xdr:cNvPr id="249" name="直線コネクタ 248">
          <a:extLst>
            <a:ext uri="{FF2B5EF4-FFF2-40B4-BE49-F238E27FC236}">
              <a16:creationId xmlns:a16="http://schemas.microsoft.com/office/drawing/2014/main" id="{4482144C-00C3-4AD1-8999-EFBACBC3E59A}"/>
            </a:ext>
          </a:extLst>
        </xdr:cNvPr>
        <xdr:cNvCxnSpPr/>
      </xdr:nvCxnSpPr>
      <xdr:spPr>
        <a:xfrm flipV="1">
          <a:off x="8750300" y="9588585"/>
          <a:ext cx="889000" cy="2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149135</xdr:rowOff>
    </xdr:from>
    <xdr:to>
      <xdr:col>41</xdr:col>
      <xdr:colOff>101600</xdr:colOff>
      <xdr:row>56</xdr:row>
      <xdr:rowOff>79285</xdr:rowOff>
    </xdr:to>
    <xdr:sp macro="" textlink="">
      <xdr:nvSpPr>
        <xdr:cNvPr id="250" name="楕円 249">
          <a:extLst>
            <a:ext uri="{FF2B5EF4-FFF2-40B4-BE49-F238E27FC236}">
              <a16:creationId xmlns:a16="http://schemas.microsoft.com/office/drawing/2014/main" id="{17E02DC1-55FA-4B3F-8706-2B686E804F4C}"/>
            </a:ext>
          </a:extLst>
        </xdr:cNvPr>
        <xdr:cNvSpPr/>
      </xdr:nvSpPr>
      <xdr:spPr>
        <a:xfrm>
          <a:off x="7810500" y="957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13519</xdr:rowOff>
    </xdr:from>
    <xdr:to>
      <xdr:col>45</xdr:col>
      <xdr:colOff>177800</xdr:colOff>
      <xdr:row>56</xdr:row>
      <xdr:rowOff>28485</xdr:rowOff>
    </xdr:to>
    <xdr:cxnSp macro="">
      <xdr:nvCxnSpPr>
        <xdr:cNvPr id="251" name="直線コネクタ 250">
          <a:extLst>
            <a:ext uri="{FF2B5EF4-FFF2-40B4-BE49-F238E27FC236}">
              <a16:creationId xmlns:a16="http://schemas.microsoft.com/office/drawing/2014/main" id="{451BCC71-87F4-499C-9CCA-47D9E9F93D8F}"/>
            </a:ext>
          </a:extLst>
        </xdr:cNvPr>
        <xdr:cNvCxnSpPr/>
      </xdr:nvCxnSpPr>
      <xdr:spPr>
        <a:xfrm flipV="1">
          <a:off x="7861300" y="9614719"/>
          <a:ext cx="889000" cy="1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169174</xdr:rowOff>
    </xdr:from>
    <xdr:to>
      <xdr:col>36</xdr:col>
      <xdr:colOff>165100</xdr:colOff>
      <xdr:row>56</xdr:row>
      <xdr:rowOff>99324</xdr:rowOff>
    </xdr:to>
    <xdr:sp macro="" textlink="">
      <xdr:nvSpPr>
        <xdr:cNvPr id="252" name="楕円 251">
          <a:extLst>
            <a:ext uri="{FF2B5EF4-FFF2-40B4-BE49-F238E27FC236}">
              <a16:creationId xmlns:a16="http://schemas.microsoft.com/office/drawing/2014/main" id="{4FC689A4-AEFF-48F8-BEAC-15DF423A1364}"/>
            </a:ext>
          </a:extLst>
        </xdr:cNvPr>
        <xdr:cNvSpPr/>
      </xdr:nvSpPr>
      <xdr:spPr>
        <a:xfrm>
          <a:off x="6921500" y="959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28485</xdr:rowOff>
    </xdr:from>
    <xdr:to>
      <xdr:col>41</xdr:col>
      <xdr:colOff>50800</xdr:colOff>
      <xdr:row>56</xdr:row>
      <xdr:rowOff>48524</xdr:rowOff>
    </xdr:to>
    <xdr:cxnSp macro="">
      <xdr:nvCxnSpPr>
        <xdr:cNvPr id="253" name="直線コネクタ 252">
          <a:extLst>
            <a:ext uri="{FF2B5EF4-FFF2-40B4-BE49-F238E27FC236}">
              <a16:creationId xmlns:a16="http://schemas.microsoft.com/office/drawing/2014/main" id="{FF988629-7B6C-48E0-9522-C32CA2BC9342}"/>
            </a:ext>
          </a:extLst>
        </xdr:cNvPr>
        <xdr:cNvCxnSpPr/>
      </xdr:nvCxnSpPr>
      <xdr:spPr>
        <a:xfrm flipV="1">
          <a:off x="6972300" y="9629685"/>
          <a:ext cx="889000" cy="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EAF9CA3-690C-46E4-8C6C-EE264702A25B}"/>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4FAA9EC-484E-416D-A132-677E4D2B7D0A}"/>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693946B-3EA5-4AB3-81C7-AB0AD089D0CA}"/>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1B8FFE5-1886-4E84-A49E-B16E9C465C4D}"/>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54712</xdr:rowOff>
    </xdr:from>
    <xdr:ext cx="690189" cy="259045"/>
    <xdr:sp macro="" textlink="">
      <xdr:nvSpPr>
        <xdr:cNvPr id="258" name="n_1mainValue【橋りょう・トンネル】&#10;一人当たり有形固定資産（償却資産）額">
          <a:extLst>
            <a:ext uri="{FF2B5EF4-FFF2-40B4-BE49-F238E27FC236}">
              <a16:creationId xmlns:a16="http://schemas.microsoft.com/office/drawing/2014/main" id="{693FA6D7-DD9A-4D70-8C3A-A7F4C6E1ADB8}"/>
            </a:ext>
          </a:extLst>
        </xdr:cNvPr>
        <xdr:cNvSpPr txBox="1"/>
      </xdr:nvSpPr>
      <xdr:spPr>
        <a:xfrm>
          <a:off x="9281505" y="9313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80846</xdr:rowOff>
    </xdr:from>
    <xdr:ext cx="690189" cy="259045"/>
    <xdr:sp macro="" textlink="">
      <xdr:nvSpPr>
        <xdr:cNvPr id="259" name="n_2mainValue【橋りょう・トンネル】&#10;一人当たり有形固定資産（償却資産）額">
          <a:extLst>
            <a:ext uri="{FF2B5EF4-FFF2-40B4-BE49-F238E27FC236}">
              <a16:creationId xmlns:a16="http://schemas.microsoft.com/office/drawing/2014/main" id="{48A1371A-5F69-4E69-9C67-BCF504B13A2E}"/>
            </a:ext>
          </a:extLst>
        </xdr:cNvPr>
        <xdr:cNvSpPr txBox="1"/>
      </xdr:nvSpPr>
      <xdr:spPr>
        <a:xfrm>
          <a:off x="8405205" y="9339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95812</xdr:rowOff>
    </xdr:from>
    <xdr:ext cx="690189" cy="259045"/>
    <xdr:sp macro="" textlink="">
      <xdr:nvSpPr>
        <xdr:cNvPr id="260" name="n_3mainValue【橋りょう・トンネル】&#10;一人当たり有形固定資産（償却資産）額">
          <a:extLst>
            <a:ext uri="{FF2B5EF4-FFF2-40B4-BE49-F238E27FC236}">
              <a16:creationId xmlns:a16="http://schemas.microsoft.com/office/drawing/2014/main" id="{82C689C2-2C6F-4F37-A4E9-5F7FF898E113}"/>
            </a:ext>
          </a:extLst>
        </xdr:cNvPr>
        <xdr:cNvSpPr txBox="1"/>
      </xdr:nvSpPr>
      <xdr:spPr>
        <a:xfrm>
          <a:off x="7516205" y="93541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115851</xdr:rowOff>
    </xdr:from>
    <xdr:ext cx="690189" cy="259045"/>
    <xdr:sp macro="" textlink="">
      <xdr:nvSpPr>
        <xdr:cNvPr id="261" name="n_4mainValue【橋りょう・トンネル】&#10;一人当たり有形固定資産（償却資産）額">
          <a:extLst>
            <a:ext uri="{FF2B5EF4-FFF2-40B4-BE49-F238E27FC236}">
              <a16:creationId xmlns:a16="http://schemas.microsoft.com/office/drawing/2014/main" id="{DB284361-F5D5-4FDD-8FDD-E0C4BD485812}"/>
            </a:ext>
          </a:extLst>
        </xdr:cNvPr>
        <xdr:cNvSpPr txBox="1"/>
      </xdr:nvSpPr>
      <xdr:spPr>
        <a:xfrm>
          <a:off x="6627205" y="9374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67E7741-294E-4EB6-A5A0-7131AD46B0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F09CEDF-EEAF-4961-9443-3CD2736CD0D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7B13EDF-ECF5-4F26-9757-0D415C716FC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8715AD0-A183-4C4C-B69C-263578967F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4C7FB80-FBD3-4D19-9C63-204A2AE8B3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8AE14F9-8908-49FB-9375-2390F6EC27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F80D117-D3A9-4C1D-9D6F-CCFF7609CC8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4ADD846-0F01-4BE2-8017-E6785447DB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E7D071D-CAC4-4A00-9F17-0B49B6B030D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418D33C-F0D5-4495-8E56-92A577472C8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1379F47-9618-4EE2-8D68-743740C3EC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62687ED-0AC6-4F52-99B9-B159D39F0DF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D509E36-7B2F-46D3-95AF-11787B7B4BA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9810FBDD-3F97-4095-9DB5-3D642ADD7F9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2AF7F26-5575-4FA6-8AB7-0ECF4370C1D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33CA366-CB4C-45F6-8C6B-B995E1FCB8C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0578DA9-2D52-45A1-BC7D-30A715B1A5C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28092BC-1B51-4CAF-A615-763A7D4465D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35810668-657A-4D03-9DC2-0C832BB7052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15D2EDF-AB43-45F8-97BD-9540EEA840D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A33B32E-C8ED-4B92-B50F-9B8EB5CF998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09FBB61-FBFD-4A15-A444-2595C6CC5A2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C84913E-FA5F-4516-8D3D-F90B0330BB5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2507D4E-DB22-424F-B2D8-348E01DABF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9D80FCC-A736-4172-9771-9CC9916C82E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EDD9EAE-5071-45BD-9142-7D3713D36F76}"/>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54AA498-BE62-48B9-B948-9A6B223457B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FC7CC9B-BD94-46F2-B53A-B3A37E3CF20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C0ED518-4B49-4F35-AAFD-9FE18F10B22B}"/>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CC603E2C-A273-45DA-ABD2-7904046E846E}"/>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62557D70-FC0D-48F7-8615-C79178053D06}"/>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7B4E10FD-A1D5-48FF-9214-2A388E3A0605}"/>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9071AA5B-85E6-4C65-A764-276A64682104}"/>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5AE00A8-82EB-4914-A5DD-5BACC664259D}"/>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F0465DE8-F0AD-4F63-BE0A-66103EF91768}"/>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50633EB6-931D-40E8-BDBA-F2C2244A8373}"/>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A2F693F-76C4-4027-8979-B7F7E93387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9D105A-9273-4AFE-A50F-50C7D2E587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DBDC7B1-AE91-4ED5-82EE-BC3B35CA9BA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771AA6-7F1F-4EBB-A705-C597EA75B76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61098B-3622-4B3F-9D66-3F6E105E27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3" name="楕円 302">
          <a:extLst>
            <a:ext uri="{FF2B5EF4-FFF2-40B4-BE49-F238E27FC236}">
              <a16:creationId xmlns:a16="http://schemas.microsoft.com/office/drawing/2014/main" id="{88252541-E830-48DD-90BE-808158C7112A}"/>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4" name="【公営住宅】&#10;有形固定資産減価償却率該当値テキスト">
          <a:extLst>
            <a:ext uri="{FF2B5EF4-FFF2-40B4-BE49-F238E27FC236}">
              <a16:creationId xmlns:a16="http://schemas.microsoft.com/office/drawing/2014/main" id="{B6116BE6-9C1B-47C6-8B93-B2ABE0E60220}"/>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5" name="楕円 304">
          <a:extLst>
            <a:ext uri="{FF2B5EF4-FFF2-40B4-BE49-F238E27FC236}">
              <a16:creationId xmlns:a16="http://schemas.microsoft.com/office/drawing/2014/main" id="{44928989-9C95-47BF-9E8F-8C0DD02C7DC0}"/>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6" name="直線コネクタ 305">
          <a:extLst>
            <a:ext uri="{FF2B5EF4-FFF2-40B4-BE49-F238E27FC236}">
              <a16:creationId xmlns:a16="http://schemas.microsoft.com/office/drawing/2014/main" id="{9ED95CCD-168B-49DF-9225-908CC0DE4B0E}"/>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7" name="楕円 306">
          <a:extLst>
            <a:ext uri="{FF2B5EF4-FFF2-40B4-BE49-F238E27FC236}">
              <a16:creationId xmlns:a16="http://schemas.microsoft.com/office/drawing/2014/main" id="{A1122061-73A1-4760-99F6-8760260F691F}"/>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08" name="直線コネクタ 307">
          <a:extLst>
            <a:ext uri="{FF2B5EF4-FFF2-40B4-BE49-F238E27FC236}">
              <a16:creationId xmlns:a16="http://schemas.microsoft.com/office/drawing/2014/main" id="{2AEE56E6-CAA9-4A82-AFBA-E05C8C0D8BEB}"/>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9" name="楕円 308">
          <a:extLst>
            <a:ext uri="{FF2B5EF4-FFF2-40B4-BE49-F238E27FC236}">
              <a16:creationId xmlns:a16="http://schemas.microsoft.com/office/drawing/2014/main" id="{D4CA0960-7D75-4EC5-B145-D26B3BC6A6D1}"/>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0" name="直線コネクタ 309">
          <a:extLst>
            <a:ext uri="{FF2B5EF4-FFF2-40B4-BE49-F238E27FC236}">
              <a16:creationId xmlns:a16="http://schemas.microsoft.com/office/drawing/2014/main" id="{B8C5BA78-1769-429F-98B8-EE0C003EF8C4}"/>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1" name="楕円 310">
          <a:extLst>
            <a:ext uri="{FF2B5EF4-FFF2-40B4-BE49-F238E27FC236}">
              <a16:creationId xmlns:a16="http://schemas.microsoft.com/office/drawing/2014/main" id="{AA03098B-C75C-4EFC-B2E2-7912533CB1DF}"/>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2" name="直線コネクタ 311">
          <a:extLst>
            <a:ext uri="{FF2B5EF4-FFF2-40B4-BE49-F238E27FC236}">
              <a16:creationId xmlns:a16="http://schemas.microsoft.com/office/drawing/2014/main" id="{73A2DF0F-F15B-484A-AB2F-84E93B1E6046}"/>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AA79A722-B025-499D-B908-062ACE7BA74B}"/>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786A9B1E-39A0-40D4-9279-D8D7952D81DE}"/>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31EEFD48-15DB-42B8-90EC-98FCDDEBD3E9}"/>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9E7B4ADE-E328-4B58-96A5-0F843D9F65B8}"/>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7" name="n_1mainValue【公営住宅】&#10;有形固定資産減価償却率">
          <a:extLst>
            <a:ext uri="{FF2B5EF4-FFF2-40B4-BE49-F238E27FC236}">
              <a16:creationId xmlns:a16="http://schemas.microsoft.com/office/drawing/2014/main" id="{E866E3C8-A673-4FD4-8F7F-17D479F163BF}"/>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18" name="n_2mainValue【公営住宅】&#10;有形固定資産減価償却率">
          <a:extLst>
            <a:ext uri="{FF2B5EF4-FFF2-40B4-BE49-F238E27FC236}">
              <a16:creationId xmlns:a16="http://schemas.microsoft.com/office/drawing/2014/main" id="{DC2EB637-46E0-4A32-BFBC-5435D3EF5599}"/>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9" name="n_3mainValue【公営住宅】&#10;有形固定資産減価償却率">
          <a:extLst>
            <a:ext uri="{FF2B5EF4-FFF2-40B4-BE49-F238E27FC236}">
              <a16:creationId xmlns:a16="http://schemas.microsoft.com/office/drawing/2014/main" id="{EF7F1059-5244-48A7-9E63-B9AFABBE0979}"/>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0" name="n_4mainValue【公営住宅】&#10;有形固定資産減価償却率">
          <a:extLst>
            <a:ext uri="{FF2B5EF4-FFF2-40B4-BE49-F238E27FC236}">
              <a16:creationId xmlns:a16="http://schemas.microsoft.com/office/drawing/2014/main" id="{C09D8555-C8B8-4E91-8B38-193E3E04295F}"/>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164EA2B-69E2-481D-9CBE-4886127D4E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1A9C942-9CBE-43CC-8762-CEBF34AA6B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6EFB480-B00D-40C5-B4DC-5352DCD7B42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F74D39D-4553-4405-BBB5-64A73F3990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9E83949-5F0F-4572-A1FA-798A5FCE9A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4C8F680-8631-4A32-BC73-3626CB8B62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2934A0E-EB28-4D90-9912-BE180648546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08CE190-339E-448C-B0AE-D47A7CA513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72076F7-CFAB-4D33-8345-23BAAE4E8C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A79DD94-5CF6-4B0D-9921-7CD1930E9CD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87ED9C4-8D7A-450D-AD90-ADA20645350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CBA1822-0CD8-4310-B8DF-ED21A5C33DE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41A4174-2174-4547-B7C3-F2D49C19403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51E25A6-964C-468D-A0B4-87406994153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0EFA464-E437-424D-A20F-9340CD90EBC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411E590-CD84-44C4-BDE7-9354571DF1D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8A7AEB1-0B1B-4441-B51E-AC213AF04C9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998DE0F-D718-499D-A9E0-FAD50EA919E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B175890-F0AC-4194-A64F-31D406BFA8E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5377235-C8AB-4907-9F56-D724ECAEA3F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FFF12F5-6903-49E4-9BCA-05323083ABD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EA394B-8317-465C-A3FF-F05F34E15706}"/>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3619FA9-00CF-4029-9355-A34A23335248}"/>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C06003D2-4B92-49D6-9B6A-3C80D538FBD5}"/>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E1C0F830-10E3-412D-A5ED-310DF86D2042}"/>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EDE32E9-B212-4836-AC1A-A15BA917531A}"/>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132D1DA3-838E-410C-BE3C-FC377E865FC2}"/>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55471052-B442-4296-BFEF-07333B05FCD7}"/>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47C0DB44-A0BE-4C58-9534-3DE31A1C6431}"/>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8FBAB314-DA73-4377-90C3-9C1D4F6FA55E}"/>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F3C27A8A-3829-4244-8FBB-C8949C68189A}"/>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BDBC25ED-B6EF-4012-A993-BB4DB157BDEA}"/>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5320028-24D3-4A22-9639-5D7C5C83C4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6234DF5-96CF-41BF-9728-8E2F3F8B38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5430202-13CB-4D00-A3AB-7900CA30C8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D77C7E-2A8C-441F-8351-EF14B60D79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2789F0-8CAE-4605-9657-0F1C7240216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134289</xdr:rowOff>
    </xdr:from>
    <xdr:to>
      <xdr:col>55</xdr:col>
      <xdr:colOff>50800</xdr:colOff>
      <xdr:row>86</xdr:row>
      <xdr:rowOff>64439</xdr:rowOff>
    </xdr:to>
    <xdr:sp macro="" textlink="">
      <xdr:nvSpPr>
        <xdr:cNvPr id="358" name="楕円 357">
          <a:extLst>
            <a:ext uri="{FF2B5EF4-FFF2-40B4-BE49-F238E27FC236}">
              <a16:creationId xmlns:a16="http://schemas.microsoft.com/office/drawing/2014/main" id="{338B5B3E-53DD-4B99-93B4-6B4458495F3E}"/>
            </a:ext>
          </a:extLst>
        </xdr:cNvPr>
        <xdr:cNvSpPr/>
      </xdr:nvSpPr>
      <xdr:spPr>
        <a:xfrm>
          <a:off x="10426700" y="147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49216</xdr:rowOff>
    </xdr:from>
    <xdr:ext cx="469744" cy="259045"/>
    <xdr:sp macro="" textlink="">
      <xdr:nvSpPr>
        <xdr:cNvPr id="359" name="【公営住宅】&#10;一人当たり面積該当値テキスト">
          <a:extLst>
            <a:ext uri="{FF2B5EF4-FFF2-40B4-BE49-F238E27FC236}">
              <a16:creationId xmlns:a16="http://schemas.microsoft.com/office/drawing/2014/main" id="{925FD023-A90A-4560-BBAD-630EF5C84090}"/>
            </a:ext>
          </a:extLst>
        </xdr:cNvPr>
        <xdr:cNvSpPr txBox="1"/>
      </xdr:nvSpPr>
      <xdr:spPr>
        <a:xfrm>
          <a:off x="10515600" y="1462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134519</xdr:rowOff>
    </xdr:from>
    <xdr:to>
      <xdr:col>50</xdr:col>
      <xdr:colOff>165100</xdr:colOff>
      <xdr:row>86</xdr:row>
      <xdr:rowOff>64669</xdr:rowOff>
    </xdr:to>
    <xdr:sp macro="" textlink="">
      <xdr:nvSpPr>
        <xdr:cNvPr id="360" name="楕円 359">
          <a:extLst>
            <a:ext uri="{FF2B5EF4-FFF2-40B4-BE49-F238E27FC236}">
              <a16:creationId xmlns:a16="http://schemas.microsoft.com/office/drawing/2014/main" id="{13E08D1A-9C9C-4613-A7CB-70FAFB67EF5D}"/>
            </a:ext>
          </a:extLst>
        </xdr:cNvPr>
        <xdr:cNvSpPr/>
      </xdr:nvSpPr>
      <xdr:spPr>
        <a:xfrm>
          <a:off x="9588500" y="14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13639</xdr:rowOff>
    </xdr:from>
    <xdr:to>
      <xdr:col>55</xdr:col>
      <xdr:colOff>0</xdr:colOff>
      <xdr:row>86</xdr:row>
      <xdr:rowOff>13869</xdr:rowOff>
    </xdr:to>
    <xdr:cxnSp macro="">
      <xdr:nvCxnSpPr>
        <xdr:cNvPr id="361" name="直線コネクタ 360">
          <a:extLst>
            <a:ext uri="{FF2B5EF4-FFF2-40B4-BE49-F238E27FC236}">
              <a16:creationId xmlns:a16="http://schemas.microsoft.com/office/drawing/2014/main" id="{FA16C8B5-8CBA-4B5B-88A1-02F5D1E5DA6E}"/>
            </a:ext>
          </a:extLst>
        </xdr:cNvPr>
        <xdr:cNvCxnSpPr/>
      </xdr:nvCxnSpPr>
      <xdr:spPr>
        <a:xfrm flipV="1">
          <a:off x="9639300" y="14758339"/>
          <a:ext cx="8382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134976</xdr:rowOff>
    </xdr:from>
    <xdr:to>
      <xdr:col>46</xdr:col>
      <xdr:colOff>38100</xdr:colOff>
      <xdr:row>86</xdr:row>
      <xdr:rowOff>65126</xdr:rowOff>
    </xdr:to>
    <xdr:sp macro="" textlink="">
      <xdr:nvSpPr>
        <xdr:cNvPr id="362" name="楕円 361">
          <a:extLst>
            <a:ext uri="{FF2B5EF4-FFF2-40B4-BE49-F238E27FC236}">
              <a16:creationId xmlns:a16="http://schemas.microsoft.com/office/drawing/2014/main" id="{1DD3ADD2-B620-40BD-8891-B469154AFE97}"/>
            </a:ext>
          </a:extLst>
        </xdr:cNvPr>
        <xdr:cNvSpPr/>
      </xdr:nvSpPr>
      <xdr:spPr>
        <a:xfrm>
          <a:off x="8699500" y="1470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13869</xdr:rowOff>
    </xdr:from>
    <xdr:to>
      <xdr:col>50</xdr:col>
      <xdr:colOff>114300</xdr:colOff>
      <xdr:row>86</xdr:row>
      <xdr:rowOff>14326</xdr:rowOff>
    </xdr:to>
    <xdr:cxnSp macro="">
      <xdr:nvCxnSpPr>
        <xdr:cNvPr id="363" name="直線コネクタ 362">
          <a:extLst>
            <a:ext uri="{FF2B5EF4-FFF2-40B4-BE49-F238E27FC236}">
              <a16:creationId xmlns:a16="http://schemas.microsoft.com/office/drawing/2014/main" id="{CF08ADC9-6605-49CA-9C42-DB2DC68FFF65}"/>
            </a:ext>
          </a:extLst>
        </xdr:cNvPr>
        <xdr:cNvCxnSpPr/>
      </xdr:nvCxnSpPr>
      <xdr:spPr>
        <a:xfrm flipV="1">
          <a:off x="8750300" y="1475856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128346</xdr:rowOff>
    </xdr:from>
    <xdr:to>
      <xdr:col>41</xdr:col>
      <xdr:colOff>101600</xdr:colOff>
      <xdr:row>86</xdr:row>
      <xdr:rowOff>58496</xdr:rowOff>
    </xdr:to>
    <xdr:sp macro="" textlink="">
      <xdr:nvSpPr>
        <xdr:cNvPr id="364" name="楕円 363">
          <a:extLst>
            <a:ext uri="{FF2B5EF4-FFF2-40B4-BE49-F238E27FC236}">
              <a16:creationId xmlns:a16="http://schemas.microsoft.com/office/drawing/2014/main" id="{40F1FD17-ECA0-4CFD-8B98-F014C44AB6C4}"/>
            </a:ext>
          </a:extLst>
        </xdr:cNvPr>
        <xdr:cNvSpPr/>
      </xdr:nvSpPr>
      <xdr:spPr>
        <a:xfrm>
          <a:off x="7810500" y="1470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7696</xdr:rowOff>
    </xdr:from>
    <xdr:to>
      <xdr:col>45</xdr:col>
      <xdr:colOff>177800</xdr:colOff>
      <xdr:row>86</xdr:row>
      <xdr:rowOff>14326</xdr:rowOff>
    </xdr:to>
    <xdr:cxnSp macro="">
      <xdr:nvCxnSpPr>
        <xdr:cNvPr id="365" name="直線コネクタ 364">
          <a:extLst>
            <a:ext uri="{FF2B5EF4-FFF2-40B4-BE49-F238E27FC236}">
              <a16:creationId xmlns:a16="http://schemas.microsoft.com/office/drawing/2014/main" id="{42BE8D1A-B81F-4845-9117-5104369A1A15}"/>
            </a:ext>
          </a:extLst>
        </xdr:cNvPr>
        <xdr:cNvCxnSpPr/>
      </xdr:nvCxnSpPr>
      <xdr:spPr>
        <a:xfrm>
          <a:off x="7861300" y="14752396"/>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128575</xdr:rowOff>
    </xdr:from>
    <xdr:to>
      <xdr:col>36</xdr:col>
      <xdr:colOff>165100</xdr:colOff>
      <xdr:row>86</xdr:row>
      <xdr:rowOff>58725</xdr:rowOff>
    </xdr:to>
    <xdr:sp macro="" textlink="">
      <xdr:nvSpPr>
        <xdr:cNvPr id="366" name="楕円 365">
          <a:extLst>
            <a:ext uri="{FF2B5EF4-FFF2-40B4-BE49-F238E27FC236}">
              <a16:creationId xmlns:a16="http://schemas.microsoft.com/office/drawing/2014/main" id="{33422FAC-1D67-4CC9-8EEA-AEE1A2C49734}"/>
            </a:ext>
          </a:extLst>
        </xdr:cNvPr>
        <xdr:cNvSpPr/>
      </xdr:nvSpPr>
      <xdr:spPr>
        <a:xfrm>
          <a:off x="6921500" y="147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7696</xdr:rowOff>
    </xdr:from>
    <xdr:to>
      <xdr:col>41</xdr:col>
      <xdr:colOff>50800</xdr:colOff>
      <xdr:row>86</xdr:row>
      <xdr:rowOff>7925</xdr:rowOff>
    </xdr:to>
    <xdr:cxnSp macro="">
      <xdr:nvCxnSpPr>
        <xdr:cNvPr id="367" name="直線コネクタ 366">
          <a:extLst>
            <a:ext uri="{FF2B5EF4-FFF2-40B4-BE49-F238E27FC236}">
              <a16:creationId xmlns:a16="http://schemas.microsoft.com/office/drawing/2014/main" id="{B209AAD0-AF7E-4E18-BDA0-FD4504DE65B9}"/>
            </a:ext>
          </a:extLst>
        </xdr:cNvPr>
        <xdr:cNvCxnSpPr/>
      </xdr:nvCxnSpPr>
      <xdr:spPr>
        <a:xfrm flipV="1">
          <a:off x="6972300" y="1475239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8EE084F9-76A0-4870-8968-6BC42FB5F405}"/>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F0933669-4024-44D8-983B-7C4A48F87178}"/>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FCE3D407-DC97-442D-AEAD-FC71ABC3DEA3}"/>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33858BD4-71AA-49D1-B3A4-1CCB199644C8}"/>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55796</xdr:rowOff>
    </xdr:from>
    <xdr:ext cx="469744" cy="259045"/>
    <xdr:sp macro="" textlink="">
      <xdr:nvSpPr>
        <xdr:cNvPr id="372" name="n_1mainValue【公営住宅】&#10;一人当たり面積">
          <a:extLst>
            <a:ext uri="{FF2B5EF4-FFF2-40B4-BE49-F238E27FC236}">
              <a16:creationId xmlns:a16="http://schemas.microsoft.com/office/drawing/2014/main" id="{F3A1A642-2829-44F6-BA0F-28EFBB79E4C7}"/>
            </a:ext>
          </a:extLst>
        </xdr:cNvPr>
        <xdr:cNvSpPr txBox="1"/>
      </xdr:nvSpPr>
      <xdr:spPr>
        <a:xfrm>
          <a:off x="9391727" y="1480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56253</xdr:rowOff>
    </xdr:from>
    <xdr:ext cx="469744" cy="259045"/>
    <xdr:sp macro="" textlink="">
      <xdr:nvSpPr>
        <xdr:cNvPr id="373" name="n_2mainValue【公営住宅】&#10;一人当たり面積">
          <a:extLst>
            <a:ext uri="{FF2B5EF4-FFF2-40B4-BE49-F238E27FC236}">
              <a16:creationId xmlns:a16="http://schemas.microsoft.com/office/drawing/2014/main" id="{83585725-236C-440A-8461-B097F0877A72}"/>
            </a:ext>
          </a:extLst>
        </xdr:cNvPr>
        <xdr:cNvSpPr txBox="1"/>
      </xdr:nvSpPr>
      <xdr:spPr>
        <a:xfrm>
          <a:off x="8515427" y="1480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49623</xdr:rowOff>
    </xdr:from>
    <xdr:ext cx="469744" cy="259045"/>
    <xdr:sp macro="" textlink="">
      <xdr:nvSpPr>
        <xdr:cNvPr id="374" name="n_3mainValue【公営住宅】&#10;一人当たり面積">
          <a:extLst>
            <a:ext uri="{FF2B5EF4-FFF2-40B4-BE49-F238E27FC236}">
              <a16:creationId xmlns:a16="http://schemas.microsoft.com/office/drawing/2014/main" id="{972BFC8A-D99C-4297-AF50-825EDAAAA8ED}"/>
            </a:ext>
          </a:extLst>
        </xdr:cNvPr>
        <xdr:cNvSpPr txBox="1"/>
      </xdr:nvSpPr>
      <xdr:spPr>
        <a:xfrm>
          <a:off x="7626427" y="1479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49852</xdr:rowOff>
    </xdr:from>
    <xdr:ext cx="469744" cy="259045"/>
    <xdr:sp macro="" textlink="">
      <xdr:nvSpPr>
        <xdr:cNvPr id="375" name="n_4mainValue【公営住宅】&#10;一人当たり面積">
          <a:extLst>
            <a:ext uri="{FF2B5EF4-FFF2-40B4-BE49-F238E27FC236}">
              <a16:creationId xmlns:a16="http://schemas.microsoft.com/office/drawing/2014/main" id="{E56B7A1E-4651-4903-A7E3-4B7C6B9E3F78}"/>
            </a:ext>
          </a:extLst>
        </xdr:cNvPr>
        <xdr:cNvSpPr txBox="1"/>
      </xdr:nvSpPr>
      <xdr:spPr>
        <a:xfrm>
          <a:off x="6737427" y="1479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CD8B6CB-4278-4A42-AADC-EE2F843909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C47FBAC-88E6-4940-9444-28B0C5DB78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22A309A-D7D6-450D-AA5A-271D8B06F1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EF9587A-DA08-4FFA-9FC3-C94B606901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EEFFE80-A49D-4950-86EA-128241E810A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A96F296-2CB7-442E-B240-02F445036D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F7FA5A8-6908-41A0-9C0A-6CF57D9F991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3382F0F-596E-4834-9ECC-3B44A9985E7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2CE20B5-9183-4A3B-8AE5-BC8578CDF2B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35A6847-3ABA-49A5-A78F-5DEDDFB87BE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0266BD6-6D89-409C-96C0-DC504FC7072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2C926D2D-DBE5-4A64-A94E-BEBEEF0F4ED9}"/>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D94EC4E3-497C-4614-8F4B-0C94ECAE7AEC}"/>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296AA044-4150-4091-92BD-A438281790E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FC865E6D-D2A8-4626-B854-D0D8F48419E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D8A93E96-78B6-4680-AF6A-CD2883D2802D}"/>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5F04BF48-7EE2-49BB-B6AD-4E08D2A886AC}"/>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586736CC-01F5-4455-8CD2-BCCAC924C92B}"/>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C36FE178-1ECB-4722-B9BE-EC5D0FBD76C4}"/>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B9547F5B-75A4-4F4E-A92D-C51CDEC8596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55DF28C4-3461-4A4C-AC6F-F59303E3028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95408B63-4D11-4E40-8F60-F66E300162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DFD408DC-BDFD-400C-8F27-A24CE3F4FFA8}"/>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973F4AB2-D23F-4234-815E-9ACA315AF676}"/>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3971B048-758E-498B-8C2C-C63F17FF9ABD}"/>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3435331B-4349-400D-B00E-1C7079227338}"/>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DAA492A3-4D99-4011-9875-042909EA5A16}"/>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82566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BFB9C20A-350A-42B3-8639-BADB8DC7BE6D}"/>
            </a:ext>
          </a:extLst>
        </xdr:cNvPr>
        <xdr:cNvSpPr txBox="1"/>
      </xdr:nvSpPr>
      <xdr:spPr>
        <a:xfrm>
          <a:off x="4673600" y="1791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B9C5C45B-E988-4ABF-BE39-A7C496661FEA}"/>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89C7874D-7F77-4AFB-A3D4-3EE2D438D33B}"/>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A75C5652-6E10-4C67-B6FA-48E655D260A5}"/>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5E52FEBF-3789-4F49-854C-8DB12A8DCFFA}"/>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99F4A9E6-9FF7-4189-B93D-BABDF431597E}"/>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DCBF64C-F795-4940-B486-483D6975895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FBD2A65-327A-4ABA-B08D-41F3056214F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CD652AF-75B3-48EC-A2B0-3E27F280CCA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677D1C9-D21D-4BBD-A59F-57DF100E647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2FEA228-F636-48E8-A4E3-4B0D28D3983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114554</xdr:rowOff>
    </xdr:from>
    <xdr:to>
      <xdr:col>24</xdr:col>
      <xdr:colOff>114300</xdr:colOff>
      <xdr:row>107</xdr:row>
      <xdr:rowOff>44704</xdr:rowOff>
    </xdr:to>
    <xdr:sp macro="" textlink="">
      <xdr:nvSpPr>
        <xdr:cNvPr id="414" name="楕円 413">
          <a:extLst>
            <a:ext uri="{FF2B5EF4-FFF2-40B4-BE49-F238E27FC236}">
              <a16:creationId xmlns:a16="http://schemas.microsoft.com/office/drawing/2014/main" id="{924F9ED3-F3CD-4B92-A4E8-AE3B5AB1C521}"/>
            </a:ext>
          </a:extLst>
        </xdr:cNvPr>
        <xdr:cNvSpPr/>
      </xdr:nvSpPr>
      <xdr:spPr>
        <a:xfrm>
          <a:off x="45847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92981</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D4227BF7-973A-48BA-8AAB-764FBE9D89BB}"/>
            </a:ext>
          </a:extLst>
        </xdr:cNvPr>
        <xdr:cNvSpPr txBox="1"/>
      </xdr:nvSpPr>
      <xdr:spPr>
        <a:xfrm>
          <a:off x="4673600" y="1826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77978</xdr:rowOff>
    </xdr:from>
    <xdr:to>
      <xdr:col>20</xdr:col>
      <xdr:colOff>38100</xdr:colOff>
      <xdr:row>107</xdr:row>
      <xdr:rowOff>8128</xdr:rowOff>
    </xdr:to>
    <xdr:sp macro="" textlink="">
      <xdr:nvSpPr>
        <xdr:cNvPr id="416" name="楕円 415">
          <a:extLst>
            <a:ext uri="{FF2B5EF4-FFF2-40B4-BE49-F238E27FC236}">
              <a16:creationId xmlns:a16="http://schemas.microsoft.com/office/drawing/2014/main" id="{2B8AD7A7-F40A-4A03-ADB3-C056B17758B8}"/>
            </a:ext>
          </a:extLst>
        </xdr:cNvPr>
        <xdr:cNvSpPr/>
      </xdr:nvSpPr>
      <xdr:spPr>
        <a:xfrm>
          <a:off x="3746500" y="182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128778</xdr:rowOff>
    </xdr:from>
    <xdr:to>
      <xdr:col>24</xdr:col>
      <xdr:colOff>63500</xdr:colOff>
      <xdr:row>106</xdr:row>
      <xdr:rowOff>165354</xdr:rowOff>
    </xdr:to>
    <xdr:cxnSp macro="">
      <xdr:nvCxnSpPr>
        <xdr:cNvPr id="417" name="直線コネクタ 416">
          <a:extLst>
            <a:ext uri="{FF2B5EF4-FFF2-40B4-BE49-F238E27FC236}">
              <a16:creationId xmlns:a16="http://schemas.microsoft.com/office/drawing/2014/main" id="{10F954DD-8474-4AF1-B427-973D85379587}"/>
            </a:ext>
          </a:extLst>
        </xdr:cNvPr>
        <xdr:cNvCxnSpPr/>
      </xdr:nvCxnSpPr>
      <xdr:spPr>
        <a:xfrm>
          <a:off x="3797300" y="1830247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39115</xdr:rowOff>
    </xdr:from>
    <xdr:to>
      <xdr:col>15</xdr:col>
      <xdr:colOff>101600</xdr:colOff>
      <xdr:row>106</xdr:row>
      <xdr:rowOff>140715</xdr:rowOff>
    </xdr:to>
    <xdr:sp macro="" textlink="">
      <xdr:nvSpPr>
        <xdr:cNvPr id="418" name="楕円 417">
          <a:extLst>
            <a:ext uri="{FF2B5EF4-FFF2-40B4-BE49-F238E27FC236}">
              <a16:creationId xmlns:a16="http://schemas.microsoft.com/office/drawing/2014/main" id="{BC96B023-C9AE-463E-AAC9-6BBA119207E2}"/>
            </a:ext>
          </a:extLst>
        </xdr:cNvPr>
        <xdr:cNvSpPr/>
      </xdr:nvSpPr>
      <xdr:spPr>
        <a:xfrm>
          <a:off x="2857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89915</xdr:rowOff>
    </xdr:from>
    <xdr:to>
      <xdr:col>19</xdr:col>
      <xdr:colOff>177800</xdr:colOff>
      <xdr:row>106</xdr:row>
      <xdr:rowOff>128778</xdr:rowOff>
    </xdr:to>
    <xdr:cxnSp macro="">
      <xdr:nvCxnSpPr>
        <xdr:cNvPr id="419" name="直線コネクタ 418">
          <a:extLst>
            <a:ext uri="{FF2B5EF4-FFF2-40B4-BE49-F238E27FC236}">
              <a16:creationId xmlns:a16="http://schemas.microsoft.com/office/drawing/2014/main" id="{A7C6A5DD-2749-4391-9B82-DC22044EC334}"/>
            </a:ext>
          </a:extLst>
        </xdr:cNvPr>
        <xdr:cNvCxnSpPr/>
      </xdr:nvCxnSpPr>
      <xdr:spPr>
        <a:xfrm>
          <a:off x="2908300" y="1826361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2539</xdr:rowOff>
    </xdr:from>
    <xdr:to>
      <xdr:col>10</xdr:col>
      <xdr:colOff>165100</xdr:colOff>
      <xdr:row>106</xdr:row>
      <xdr:rowOff>104139</xdr:rowOff>
    </xdr:to>
    <xdr:sp macro="" textlink="">
      <xdr:nvSpPr>
        <xdr:cNvPr id="420" name="楕円 419">
          <a:extLst>
            <a:ext uri="{FF2B5EF4-FFF2-40B4-BE49-F238E27FC236}">
              <a16:creationId xmlns:a16="http://schemas.microsoft.com/office/drawing/2014/main" id="{E75671B2-316B-47E3-B5D3-4FBA41EA45CE}"/>
            </a:ext>
          </a:extLst>
        </xdr:cNvPr>
        <xdr:cNvSpPr/>
      </xdr:nvSpPr>
      <xdr:spPr>
        <a:xfrm>
          <a:off x="1968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53339</xdr:rowOff>
    </xdr:from>
    <xdr:to>
      <xdr:col>15</xdr:col>
      <xdr:colOff>50800</xdr:colOff>
      <xdr:row>106</xdr:row>
      <xdr:rowOff>89915</xdr:rowOff>
    </xdr:to>
    <xdr:cxnSp macro="">
      <xdr:nvCxnSpPr>
        <xdr:cNvPr id="421" name="直線コネクタ 420">
          <a:extLst>
            <a:ext uri="{FF2B5EF4-FFF2-40B4-BE49-F238E27FC236}">
              <a16:creationId xmlns:a16="http://schemas.microsoft.com/office/drawing/2014/main" id="{12E2BD51-362F-4ED6-99CC-4293903512AB}"/>
            </a:ext>
          </a:extLst>
        </xdr:cNvPr>
        <xdr:cNvCxnSpPr/>
      </xdr:nvCxnSpPr>
      <xdr:spPr>
        <a:xfrm>
          <a:off x="2019300" y="182270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135128</xdr:rowOff>
    </xdr:from>
    <xdr:to>
      <xdr:col>6</xdr:col>
      <xdr:colOff>38100</xdr:colOff>
      <xdr:row>106</xdr:row>
      <xdr:rowOff>65278</xdr:rowOff>
    </xdr:to>
    <xdr:sp macro="" textlink="">
      <xdr:nvSpPr>
        <xdr:cNvPr id="422" name="楕円 421">
          <a:extLst>
            <a:ext uri="{FF2B5EF4-FFF2-40B4-BE49-F238E27FC236}">
              <a16:creationId xmlns:a16="http://schemas.microsoft.com/office/drawing/2014/main" id="{12DA521F-AA3F-4D37-BE3A-8432A4026780}"/>
            </a:ext>
          </a:extLst>
        </xdr:cNvPr>
        <xdr:cNvSpPr/>
      </xdr:nvSpPr>
      <xdr:spPr>
        <a:xfrm>
          <a:off x="1079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14478</xdr:rowOff>
    </xdr:from>
    <xdr:to>
      <xdr:col>10</xdr:col>
      <xdr:colOff>114300</xdr:colOff>
      <xdr:row>106</xdr:row>
      <xdr:rowOff>53339</xdr:rowOff>
    </xdr:to>
    <xdr:cxnSp macro="">
      <xdr:nvCxnSpPr>
        <xdr:cNvPr id="423" name="直線コネクタ 422">
          <a:extLst>
            <a:ext uri="{FF2B5EF4-FFF2-40B4-BE49-F238E27FC236}">
              <a16:creationId xmlns:a16="http://schemas.microsoft.com/office/drawing/2014/main" id="{C0ADEF76-E730-41CC-8BEA-FD0A0165F30B}"/>
            </a:ext>
          </a:extLst>
        </xdr:cNvPr>
        <xdr:cNvCxnSpPr/>
      </xdr:nvCxnSpPr>
      <xdr:spPr>
        <a:xfrm>
          <a:off x="1130300" y="18188178"/>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4" name="n_1aveValue【港湾・漁港】&#10;有形固定資産減価償却率">
          <a:extLst>
            <a:ext uri="{FF2B5EF4-FFF2-40B4-BE49-F238E27FC236}">
              <a16:creationId xmlns:a16="http://schemas.microsoft.com/office/drawing/2014/main" id="{4B522140-C7FD-4E28-81FC-137E2D5D2703}"/>
            </a:ext>
          </a:extLst>
        </xdr:cNvPr>
        <xdr:cNvSpPr txBox="1"/>
      </xdr:nvSpPr>
      <xdr:spPr>
        <a:xfrm>
          <a:off x="3582044" y="177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84090</xdr:rowOff>
    </xdr:from>
    <xdr:ext cx="405111" cy="259045"/>
    <xdr:sp macro="" textlink="">
      <xdr:nvSpPr>
        <xdr:cNvPr id="425" name="n_2aveValue【港湾・漁港】&#10;有形固定資産減価償却率">
          <a:extLst>
            <a:ext uri="{FF2B5EF4-FFF2-40B4-BE49-F238E27FC236}">
              <a16:creationId xmlns:a16="http://schemas.microsoft.com/office/drawing/2014/main" id="{F58EDD16-E4A9-4DF1-8F2F-7B64421E74F0}"/>
            </a:ext>
          </a:extLst>
        </xdr:cNvPr>
        <xdr:cNvSpPr txBox="1"/>
      </xdr:nvSpPr>
      <xdr:spPr>
        <a:xfrm>
          <a:off x="2705744" y="1774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31514</xdr:rowOff>
    </xdr:from>
    <xdr:ext cx="405111" cy="259045"/>
    <xdr:sp macro="" textlink="">
      <xdr:nvSpPr>
        <xdr:cNvPr id="426" name="n_3aveValue【港湾・漁港】&#10;有形固定資産減価償却率">
          <a:extLst>
            <a:ext uri="{FF2B5EF4-FFF2-40B4-BE49-F238E27FC236}">
              <a16:creationId xmlns:a16="http://schemas.microsoft.com/office/drawing/2014/main" id="{F5222674-1CB3-4386-97B0-6F9A074ED9BB}"/>
            </a:ext>
          </a:extLst>
        </xdr:cNvPr>
        <xdr:cNvSpPr txBox="1"/>
      </xdr:nvSpPr>
      <xdr:spPr>
        <a:xfrm>
          <a:off x="1816744" y="1769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24655</xdr:rowOff>
    </xdr:from>
    <xdr:ext cx="405111" cy="259045"/>
    <xdr:sp macro="" textlink="">
      <xdr:nvSpPr>
        <xdr:cNvPr id="427" name="n_4aveValue【港湾・漁港】&#10;有形固定資産減価償却率">
          <a:extLst>
            <a:ext uri="{FF2B5EF4-FFF2-40B4-BE49-F238E27FC236}">
              <a16:creationId xmlns:a16="http://schemas.microsoft.com/office/drawing/2014/main" id="{F4808EB5-E559-47E9-8DF6-FB32D8F0FFCD}"/>
            </a:ext>
          </a:extLst>
        </xdr:cNvPr>
        <xdr:cNvSpPr txBox="1"/>
      </xdr:nvSpPr>
      <xdr:spPr>
        <a:xfrm>
          <a:off x="927744" y="1768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170705</xdr:rowOff>
    </xdr:from>
    <xdr:ext cx="405111" cy="259045"/>
    <xdr:sp macro="" textlink="">
      <xdr:nvSpPr>
        <xdr:cNvPr id="428" name="n_1mainValue【港湾・漁港】&#10;有形固定資産減価償却率">
          <a:extLst>
            <a:ext uri="{FF2B5EF4-FFF2-40B4-BE49-F238E27FC236}">
              <a16:creationId xmlns:a16="http://schemas.microsoft.com/office/drawing/2014/main" id="{0FB00447-A02D-402A-8F1C-0914C4A3DF83}"/>
            </a:ext>
          </a:extLst>
        </xdr:cNvPr>
        <xdr:cNvSpPr txBox="1"/>
      </xdr:nvSpPr>
      <xdr:spPr>
        <a:xfrm>
          <a:off x="3582044" y="183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131842</xdr:rowOff>
    </xdr:from>
    <xdr:ext cx="405111" cy="259045"/>
    <xdr:sp macro="" textlink="">
      <xdr:nvSpPr>
        <xdr:cNvPr id="429" name="n_2mainValue【港湾・漁港】&#10;有形固定資産減価償却率">
          <a:extLst>
            <a:ext uri="{FF2B5EF4-FFF2-40B4-BE49-F238E27FC236}">
              <a16:creationId xmlns:a16="http://schemas.microsoft.com/office/drawing/2014/main" id="{C780B790-9E96-45D7-95CB-AC59D5FD92F8}"/>
            </a:ext>
          </a:extLst>
        </xdr:cNvPr>
        <xdr:cNvSpPr txBox="1"/>
      </xdr:nvSpPr>
      <xdr:spPr>
        <a:xfrm>
          <a:off x="2705744" y="183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95266</xdr:rowOff>
    </xdr:from>
    <xdr:ext cx="405111" cy="259045"/>
    <xdr:sp macro="" textlink="">
      <xdr:nvSpPr>
        <xdr:cNvPr id="430" name="n_3mainValue【港湾・漁港】&#10;有形固定資産減価償却率">
          <a:extLst>
            <a:ext uri="{FF2B5EF4-FFF2-40B4-BE49-F238E27FC236}">
              <a16:creationId xmlns:a16="http://schemas.microsoft.com/office/drawing/2014/main" id="{2F858C17-3DEC-4B32-847F-4553B11DCD82}"/>
            </a:ext>
          </a:extLst>
        </xdr:cNvPr>
        <xdr:cNvSpPr txBox="1"/>
      </xdr:nvSpPr>
      <xdr:spPr>
        <a:xfrm>
          <a:off x="1816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56405</xdr:rowOff>
    </xdr:from>
    <xdr:ext cx="405111" cy="259045"/>
    <xdr:sp macro="" textlink="">
      <xdr:nvSpPr>
        <xdr:cNvPr id="431" name="n_4mainValue【港湾・漁港】&#10;有形固定資産減価償却率">
          <a:extLst>
            <a:ext uri="{FF2B5EF4-FFF2-40B4-BE49-F238E27FC236}">
              <a16:creationId xmlns:a16="http://schemas.microsoft.com/office/drawing/2014/main" id="{A2F63114-4306-4C82-A4DA-7BBEA808B58A}"/>
            </a:ext>
          </a:extLst>
        </xdr:cNvPr>
        <xdr:cNvSpPr txBox="1"/>
      </xdr:nvSpPr>
      <xdr:spPr>
        <a:xfrm>
          <a:off x="927744" y="182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C59DEC3C-FBE7-4284-A91B-0D9F780521C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8F161D7-AD4D-400F-869B-1F97BA6904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3F0280EF-BEF7-43EA-A3EE-91A2AE15C4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119FFF9-20B6-4DF8-9432-C81E3C18AEB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E9020DC-FDB5-4299-B81D-F79C364B60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3BF870DD-3B13-47B0-A016-4C4B6B193C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EEB9E5E-AF51-4FFB-872E-607A60DD9D8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5730492D-4C85-4825-86E2-7B92CC1FC1F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1B2066F-48A2-43C1-B5B8-D6E659AFB27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21299B2-1BB8-4975-A613-C1A1D60458E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6A5E352B-0A16-4145-B1DF-944A76AC5BF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6D7645D9-7640-469C-B4B9-7D53ADE4C9BF}"/>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FAA91307-E984-40FC-9073-C841C8E7681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8DE9ED8E-046E-4BEB-85E3-DEE879A788D8}"/>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14AA68AE-C164-4DCD-906F-962EF64E49D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6FB33CC3-1571-4F99-8931-51F2686FF728}"/>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99113E29-923A-4F75-BD8B-BA4D2423ACC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55F920AE-70D1-4117-B3CF-B8F27BCDEC8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D4A3EFA9-0056-462D-8336-AC7E789D972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9D9C77E0-9705-45D6-BC24-AC7021A31B16}"/>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973160F4-B37F-4909-ADDB-72FA8B81465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7813C91A-99DF-4B49-9AD3-92AA45C23A2B}"/>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66FB8B1B-CDFB-4244-8C9B-5151D360BB94}"/>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1257C331-6A3A-4E28-8AF7-FDA3B75511DF}"/>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AD45CC40-90E7-4EED-B03D-A5CBD5BD9390}"/>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0FDBAE14-A1BE-47DA-B52F-79107200E144}"/>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42196E8E-7714-4F8D-A0E4-FD65010A0118}"/>
            </a:ext>
          </a:extLst>
        </xdr:cNvPr>
        <xdr:cNvSpPr txBox="1"/>
      </xdr:nvSpPr>
      <xdr:spPr>
        <a:xfrm>
          <a:off x="10515600" y="18011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C4C82AC8-8BFC-45E3-8884-0ECC49467E45}"/>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03AF1D41-0E51-407C-8185-A64CCF85A0D0}"/>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43215633-E986-4400-8C8A-7F816190A127}"/>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8B755C56-A380-4767-9D2F-871FB13ED8A4}"/>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E36DBB73-D77E-4A70-B096-58BCA5B011E3}"/>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4B13A2B-2512-4E67-9ADF-7B185B2DB1D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4B5169FA-32C2-42E0-A9A9-D1A64ADD2E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C05A20C-D2A1-4AEB-A223-2AF7F836214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260EB9D-B286-4C14-BC67-516290CFAA8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3CAE9D1-E6B1-4221-A5D1-FA88B2F577B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60787</xdr:rowOff>
    </xdr:from>
    <xdr:to>
      <xdr:col>55</xdr:col>
      <xdr:colOff>50800</xdr:colOff>
      <xdr:row>107</xdr:row>
      <xdr:rowOff>162387</xdr:rowOff>
    </xdr:to>
    <xdr:sp macro="" textlink="">
      <xdr:nvSpPr>
        <xdr:cNvPr id="469" name="楕円 468">
          <a:extLst>
            <a:ext uri="{FF2B5EF4-FFF2-40B4-BE49-F238E27FC236}">
              <a16:creationId xmlns:a16="http://schemas.microsoft.com/office/drawing/2014/main" id="{50EB9B06-2F62-4B69-AF1F-0229019C3786}"/>
            </a:ext>
          </a:extLst>
        </xdr:cNvPr>
        <xdr:cNvSpPr/>
      </xdr:nvSpPr>
      <xdr:spPr>
        <a:xfrm>
          <a:off x="10426700" y="1840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39214</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1BCFC9A2-735B-4B19-9058-C47A5C11664D}"/>
            </a:ext>
          </a:extLst>
        </xdr:cNvPr>
        <xdr:cNvSpPr txBox="1"/>
      </xdr:nvSpPr>
      <xdr:spPr>
        <a:xfrm>
          <a:off x="10515600" y="18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62525</xdr:rowOff>
    </xdr:from>
    <xdr:to>
      <xdr:col>50</xdr:col>
      <xdr:colOff>165100</xdr:colOff>
      <xdr:row>107</xdr:row>
      <xdr:rowOff>164125</xdr:rowOff>
    </xdr:to>
    <xdr:sp macro="" textlink="">
      <xdr:nvSpPr>
        <xdr:cNvPr id="471" name="楕円 470">
          <a:extLst>
            <a:ext uri="{FF2B5EF4-FFF2-40B4-BE49-F238E27FC236}">
              <a16:creationId xmlns:a16="http://schemas.microsoft.com/office/drawing/2014/main" id="{80ADC074-9CF3-437E-9F2C-90792F56DE43}"/>
            </a:ext>
          </a:extLst>
        </xdr:cNvPr>
        <xdr:cNvSpPr/>
      </xdr:nvSpPr>
      <xdr:spPr>
        <a:xfrm>
          <a:off x="9588500" y="184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111587</xdr:rowOff>
    </xdr:from>
    <xdr:to>
      <xdr:col>55</xdr:col>
      <xdr:colOff>0</xdr:colOff>
      <xdr:row>107</xdr:row>
      <xdr:rowOff>113325</xdr:rowOff>
    </xdr:to>
    <xdr:cxnSp macro="">
      <xdr:nvCxnSpPr>
        <xdr:cNvPr id="472" name="直線コネクタ 471">
          <a:extLst>
            <a:ext uri="{FF2B5EF4-FFF2-40B4-BE49-F238E27FC236}">
              <a16:creationId xmlns:a16="http://schemas.microsoft.com/office/drawing/2014/main" id="{04D0B551-8954-475E-A0A2-ADE2CC66D5E3}"/>
            </a:ext>
          </a:extLst>
        </xdr:cNvPr>
        <xdr:cNvCxnSpPr/>
      </xdr:nvCxnSpPr>
      <xdr:spPr>
        <a:xfrm flipV="1">
          <a:off x="9639300" y="18456737"/>
          <a:ext cx="8382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64866</xdr:rowOff>
    </xdr:from>
    <xdr:to>
      <xdr:col>46</xdr:col>
      <xdr:colOff>38100</xdr:colOff>
      <xdr:row>107</xdr:row>
      <xdr:rowOff>166466</xdr:rowOff>
    </xdr:to>
    <xdr:sp macro="" textlink="">
      <xdr:nvSpPr>
        <xdr:cNvPr id="473" name="楕円 472">
          <a:extLst>
            <a:ext uri="{FF2B5EF4-FFF2-40B4-BE49-F238E27FC236}">
              <a16:creationId xmlns:a16="http://schemas.microsoft.com/office/drawing/2014/main" id="{98B2474C-0EC6-45D4-9F87-9152DE7DAA6A}"/>
            </a:ext>
          </a:extLst>
        </xdr:cNvPr>
        <xdr:cNvSpPr/>
      </xdr:nvSpPr>
      <xdr:spPr>
        <a:xfrm>
          <a:off x="8699500" y="184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113325</xdr:rowOff>
    </xdr:from>
    <xdr:to>
      <xdr:col>50</xdr:col>
      <xdr:colOff>114300</xdr:colOff>
      <xdr:row>107</xdr:row>
      <xdr:rowOff>115666</xdr:rowOff>
    </xdr:to>
    <xdr:cxnSp macro="">
      <xdr:nvCxnSpPr>
        <xdr:cNvPr id="474" name="直線コネクタ 473">
          <a:extLst>
            <a:ext uri="{FF2B5EF4-FFF2-40B4-BE49-F238E27FC236}">
              <a16:creationId xmlns:a16="http://schemas.microsoft.com/office/drawing/2014/main" id="{B2EABE28-17D0-41E8-AE7C-88BAF6EDA8D8}"/>
            </a:ext>
          </a:extLst>
        </xdr:cNvPr>
        <xdr:cNvCxnSpPr/>
      </xdr:nvCxnSpPr>
      <xdr:spPr>
        <a:xfrm flipV="1">
          <a:off x="8750300" y="18458475"/>
          <a:ext cx="889000" cy="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66241</xdr:rowOff>
    </xdr:from>
    <xdr:to>
      <xdr:col>41</xdr:col>
      <xdr:colOff>101600</xdr:colOff>
      <xdr:row>107</xdr:row>
      <xdr:rowOff>167841</xdr:rowOff>
    </xdr:to>
    <xdr:sp macro="" textlink="">
      <xdr:nvSpPr>
        <xdr:cNvPr id="475" name="楕円 474">
          <a:extLst>
            <a:ext uri="{FF2B5EF4-FFF2-40B4-BE49-F238E27FC236}">
              <a16:creationId xmlns:a16="http://schemas.microsoft.com/office/drawing/2014/main" id="{E50822E5-C14F-4D41-BEE6-063C8D579112}"/>
            </a:ext>
          </a:extLst>
        </xdr:cNvPr>
        <xdr:cNvSpPr/>
      </xdr:nvSpPr>
      <xdr:spPr>
        <a:xfrm>
          <a:off x="7810500" y="1841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115666</xdr:rowOff>
    </xdr:from>
    <xdr:to>
      <xdr:col>45</xdr:col>
      <xdr:colOff>177800</xdr:colOff>
      <xdr:row>107</xdr:row>
      <xdr:rowOff>117041</xdr:rowOff>
    </xdr:to>
    <xdr:cxnSp macro="">
      <xdr:nvCxnSpPr>
        <xdr:cNvPr id="476" name="直線コネクタ 475">
          <a:extLst>
            <a:ext uri="{FF2B5EF4-FFF2-40B4-BE49-F238E27FC236}">
              <a16:creationId xmlns:a16="http://schemas.microsoft.com/office/drawing/2014/main" id="{D160B64F-362C-49B2-B07E-5FDB5869AC73}"/>
            </a:ext>
          </a:extLst>
        </xdr:cNvPr>
        <xdr:cNvCxnSpPr/>
      </xdr:nvCxnSpPr>
      <xdr:spPr>
        <a:xfrm flipV="1">
          <a:off x="7861300" y="18460816"/>
          <a:ext cx="889000" cy="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68066</xdr:rowOff>
    </xdr:from>
    <xdr:to>
      <xdr:col>36</xdr:col>
      <xdr:colOff>165100</xdr:colOff>
      <xdr:row>107</xdr:row>
      <xdr:rowOff>169666</xdr:rowOff>
    </xdr:to>
    <xdr:sp macro="" textlink="">
      <xdr:nvSpPr>
        <xdr:cNvPr id="477" name="楕円 476">
          <a:extLst>
            <a:ext uri="{FF2B5EF4-FFF2-40B4-BE49-F238E27FC236}">
              <a16:creationId xmlns:a16="http://schemas.microsoft.com/office/drawing/2014/main" id="{B3E6E399-50E7-4907-B780-0AA52FCC8F41}"/>
            </a:ext>
          </a:extLst>
        </xdr:cNvPr>
        <xdr:cNvSpPr/>
      </xdr:nvSpPr>
      <xdr:spPr>
        <a:xfrm>
          <a:off x="6921500" y="1841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117041</xdr:rowOff>
    </xdr:from>
    <xdr:to>
      <xdr:col>41</xdr:col>
      <xdr:colOff>50800</xdr:colOff>
      <xdr:row>107</xdr:row>
      <xdr:rowOff>118866</xdr:rowOff>
    </xdr:to>
    <xdr:cxnSp macro="">
      <xdr:nvCxnSpPr>
        <xdr:cNvPr id="478" name="直線コネクタ 477">
          <a:extLst>
            <a:ext uri="{FF2B5EF4-FFF2-40B4-BE49-F238E27FC236}">
              <a16:creationId xmlns:a16="http://schemas.microsoft.com/office/drawing/2014/main" id="{81049210-8622-4849-9A4C-9E157E9774A2}"/>
            </a:ext>
          </a:extLst>
        </xdr:cNvPr>
        <xdr:cNvCxnSpPr/>
      </xdr:nvCxnSpPr>
      <xdr:spPr>
        <a:xfrm flipV="1">
          <a:off x="6972300" y="18462191"/>
          <a:ext cx="889000" cy="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2D984B76-76B5-42BE-8891-B9A4B3436483}"/>
            </a:ext>
          </a:extLst>
        </xdr:cNvPr>
        <xdr:cNvSpPr txBox="1"/>
      </xdr:nvSpPr>
      <xdr:spPr>
        <a:xfrm>
          <a:off x="9359411" y="179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86FE344F-8520-4CAB-8EF8-06A94667AC85}"/>
            </a:ext>
          </a:extLst>
        </xdr:cNvPr>
        <xdr:cNvSpPr txBox="1"/>
      </xdr:nvSpPr>
      <xdr:spPr>
        <a:xfrm>
          <a:off x="8483111" y="179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7904B27E-5B20-40E5-81B7-F8075CF105F2}"/>
            </a:ext>
          </a:extLst>
        </xdr:cNvPr>
        <xdr:cNvSpPr txBox="1"/>
      </xdr:nvSpPr>
      <xdr:spPr>
        <a:xfrm>
          <a:off x="7594111" y="1794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CF779D5D-7DEB-4215-A21E-0F6243AB817F}"/>
            </a:ext>
          </a:extLst>
        </xdr:cNvPr>
        <xdr:cNvSpPr txBox="1"/>
      </xdr:nvSpPr>
      <xdr:spPr>
        <a:xfrm>
          <a:off x="6672795" y="1785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155252</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18E9B159-7D8A-4E05-9174-8CAE2FA995CE}"/>
            </a:ext>
          </a:extLst>
        </xdr:cNvPr>
        <xdr:cNvSpPr txBox="1"/>
      </xdr:nvSpPr>
      <xdr:spPr>
        <a:xfrm>
          <a:off x="9359411" y="1850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157593</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DC516B27-DE9B-4CAD-A65B-D17C550D25DF}"/>
            </a:ext>
          </a:extLst>
        </xdr:cNvPr>
        <xdr:cNvSpPr txBox="1"/>
      </xdr:nvSpPr>
      <xdr:spPr>
        <a:xfrm>
          <a:off x="8483111" y="1850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158968</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87B9BD4F-90B2-4EA9-B262-16478ECA40FB}"/>
            </a:ext>
          </a:extLst>
        </xdr:cNvPr>
        <xdr:cNvSpPr txBox="1"/>
      </xdr:nvSpPr>
      <xdr:spPr>
        <a:xfrm>
          <a:off x="7594111" y="1850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160793</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5D72483E-5109-4041-8033-887B1D7A35B7}"/>
            </a:ext>
          </a:extLst>
        </xdr:cNvPr>
        <xdr:cNvSpPr txBox="1"/>
      </xdr:nvSpPr>
      <xdr:spPr>
        <a:xfrm>
          <a:off x="6705111" y="1850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837B30C8-1711-4B31-BCC9-D403642A23A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4480E4DD-C63F-490E-9297-D35D548E703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D1FD1E0C-C97D-48CC-96B2-1A176BB537D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062BE0EC-AAD1-4990-80B6-D6B1844888A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13E80FEC-02F9-49E4-815E-1D25768ACB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61BD0D61-3038-40C6-AD76-FAE3B2FE5C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458E4ECE-3EE1-401F-BF3B-F11277D6B09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7E56F052-3C1E-46B7-8048-36F1D6A0E84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C9B24A56-F2AC-42CD-B970-8B980C87EE0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8C5A3282-8BD8-46C6-AC54-EC29BE3D0F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08C19D85-D157-4C9B-AE13-F777BE193F7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E5CF48DA-C869-4FC0-8237-C24FDEA6B6A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418C5088-5B17-4739-9FAA-52BA5BFBB7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FB88C331-4849-4782-B7EA-EFF393C50C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CAA5F8D8-42AF-47CD-BC3A-6DBA44E90A3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D4762B93-1DB5-45AC-9FB5-7824CF820F9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AA4ECDBF-3A4C-4D45-AFDA-8F6F10D2CE9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C94E318A-56C2-4513-9A2A-D8A85A92231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C4685838-7A7F-483B-ADB8-ABB1E20E8A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F203E1BC-0994-42E6-97DD-E71F2C54A14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387156A7-E9AE-4A81-A0E6-A095AE2CAA9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9FDC25E5-E333-440D-9D8F-A91E2089C57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E78213E7-59B4-4CCF-86CD-39B70DF7B11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3A7EA76C-C36C-4359-8AF6-70CD0E1D10F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80FC1EBD-D66E-4BEF-B158-FF06FF7D1E4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CBBB0526-48D3-40B4-83C4-971843A1D324}"/>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4B30B020-86C8-4E1A-9BAC-3383A2DD4CB7}"/>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93C4AE11-C2F2-47E5-BD7E-9635272F8D77}"/>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6EDBF5C4-A011-47B7-BA64-1FCB14D368D1}"/>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D9035534-F35B-4CE1-B624-D995906FF66C}"/>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9B35CAF7-8199-46E9-938E-A4DD966D2E56}"/>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BADEA02B-EA04-446C-A40D-A8153B3E9C75}"/>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58E0F028-5330-4D26-8088-0EB99A81593B}"/>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28CC6A16-ADF5-48CE-91F4-3796A2E615C6}"/>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E6262690-7ABB-4140-903D-7C4C84CB938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82EFAFAA-B97C-4BAA-8E9C-6294652D5F5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C662EBD0-FC53-41E9-A3D0-35BC35B040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C5553A8E-66D1-4FBA-9A06-1BADFFBCE0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86EAD56-5872-4D6D-8579-57A4897265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129540</xdr:rowOff>
    </xdr:from>
    <xdr:to>
      <xdr:col>85</xdr:col>
      <xdr:colOff>177800</xdr:colOff>
      <xdr:row>36</xdr:row>
      <xdr:rowOff>59690</xdr:rowOff>
    </xdr:to>
    <xdr:sp macro="" textlink="">
      <xdr:nvSpPr>
        <xdr:cNvPr id="526" name="楕円 525">
          <a:extLst>
            <a:ext uri="{FF2B5EF4-FFF2-40B4-BE49-F238E27FC236}">
              <a16:creationId xmlns:a16="http://schemas.microsoft.com/office/drawing/2014/main" id="{06E84561-D98C-406B-B576-0A401FD0A8A4}"/>
            </a:ext>
          </a:extLst>
        </xdr:cNvPr>
        <xdr:cNvSpPr/>
      </xdr:nvSpPr>
      <xdr:spPr>
        <a:xfrm>
          <a:off x="162687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152417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99706472-B8FB-4D7E-9303-6C954FAC224A}"/>
            </a:ext>
          </a:extLst>
        </xdr:cNvPr>
        <xdr:cNvSpPr txBox="1"/>
      </xdr:nvSpPr>
      <xdr:spPr>
        <a:xfrm>
          <a:off x="16357600" y="598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53340</xdr:rowOff>
    </xdr:from>
    <xdr:to>
      <xdr:col>81</xdr:col>
      <xdr:colOff>101600</xdr:colOff>
      <xdr:row>36</xdr:row>
      <xdr:rowOff>154940</xdr:rowOff>
    </xdr:to>
    <xdr:sp macro="" textlink="">
      <xdr:nvSpPr>
        <xdr:cNvPr id="528" name="楕円 527">
          <a:extLst>
            <a:ext uri="{FF2B5EF4-FFF2-40B4-BE49-F238E27FC236}">
              <a16:creationId xmlns:a16="http://schemas.microsoft.com/office/drawing/2014/main" id="{AD7B9965-6104-407C-85DB-455721C9CC64}"/>
            </a:ext>
          </a:extLst>
        </xdr:cNvPr>
        <xdr:cNvSpPr/>
      </xdr:nvSpPr>
      <xdr:spPr>
        <a:xfrm>
          <a:off x="154305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8890</xdr:rowOff>
    </xdr:from>
    <xdr:to>
      <xdr:col>85</xdr:col>
      <xdr:colOff>127000</xdr:colOff>
      <xdr:row>36</xdr:row>
      <xdr:rowOff>104140</xdr:rowOff>
    </xdr:to>
    <xdr:cxnSp macro="">
      <xdr:nvCxnSpPr>
        <xdr:cNvPr id="529" name="直線コネクタ 528">
          <a:extLst>
            <a:ext uri="{FF2B5EF4-FFF2-40B4-BE49-F238E27FC236}">
              <a16:creationId xmlns:a16="http://schemas.microsoft.com/office/drawing/2014/main" id="{ED3CA63A-C9B6-4873-BDD1-CC2C04805778}"/>
            </a:ext>
          </a:extLst>
        </xdr:cNvPr>
        <xdr:cNvCxnSpPr/>
      </xdr:nvCxnSpPr>
      <xdr:spPr>
        <a:xfrm flipV="1">
          <a:off x="15481300" y="618109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31750</xdr:rowOff>
    </xdr:from>
    <xdr:to>
      <xdr:col>76</xdr:col>
      <xdr:colOff>165100</xdr:colOff>
      <xdr:row>36</xdr:row>
      <xdr:rowOff>133350</xdr:rowOff>
    </xdr:to>
    <xdr:sp macro="" textlink="">
      <xdr:nvSpPr>
        <xdr:cNvPr id="530" name="楕円 529">
          <a:extLst>
            <a:ext uri="{FF2B5EF4-FFF2-40B4-BE49-F238E27FC236}">
              <a16:creationId xmlns:a16="http://schemas.microsoft.com/office/drawing/2014/main" id="{CAE736FC-6626-4160-9ABD-19FF8834AE8C}"/>
            </a:ext>
          </a:extLst>
        </xdr:cNvPr>
        <xdr:cNvSpPr/>
      </xdr:nvSpPr>
      <xdr:spPr>
        <a:xfrm>
          <a:off x="145415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82550</xdr:rowOff>
    </xdr:from>
    <xdr:to>
      <xdr:col>81</xdr:col>
      <xdr:colOff>50800</xdr:colOff>
      <xdr:row>36</xdr:row>
      <xdr:rowOff>104140</xdr:rowOff>
    </xdr:to>
    <xdr:cxnSp macro="">
      <xdr:nvCxnSpPr>
        <xdr:cNvPr id="531" name="直線コネクタ 530">
          <a:extLst>
            <a:ext uri="{FF2B5EF4-FFF2-40B4-BE49-F238E27FC236}">
              <a16:creationId xmlns:a16="http://schemas.microsoft.com/office/drawing/2014/main" id="{632111C5-86A4-4CB3-AD26-F706BADA4870}"/>
            </a:ext>
          </a:extLst>
        </xdr:cNvPr>
        <xdr:cNvCxnSpPr/>
      </xdr:nvCxnSpPr>
      <xdr:spPr>
        <a:xfrm>
          <a:off x="14592300" y="625475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xdr:rowOff>
    </xdr:from>
    <xdr:to>
      <xdr:col>72</xdr:col>
      <xdr:colOff>38100</xdr:colOff>
      <xdr:row>36</xdr:row>
      <xdr:rowOff>107950</xdr:rowOff>
    </xdr:to>
    <xdr:sp macro="" textlink="">
      <xdr:nvSpPr>
        <xdr:cNvPr id="532" name="楕円 531">
          <a:extLst>
            <a:ext uri="{FF2B5EF4-FFF2-40B4-BE49-F238E27FC236}">
              <a16:creationId xmlns:a16="http://schemas.microsoft.com/office/drawing/2014/main" id="{05C18B9D-6700-42C5-80E0-038FF548095A}"/>
            </a:ext>
          </a:extLst>
        </xdr:cNvPr>
        <xdr:cNvSpPr/>
      </xdr:nvSpPr>
      <xdr:spPr>
        <a:xfrm>
          <a:off x="13652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57150</xdr:rowOff>
    </xdr:from>
    <xdr:to>
      <xdr:col>76</xdr:col>
      <xdr:colOff>114300</xdr:colOff>
      <xdr:row>36</xdr:row>
      <xdr:rowOff>82550</xdr:rowOff>
    </xdr:to>
    <xdr:cxnSp macro="">
      <xdr:nvCxnSpPr>
        <xdr:cNvPr id="533" name="直線コネクタ 532">
          <a:extLst>
            <a:ext uri="{FF2B5EF4-FFF2-40B4-BE49-F238E27FC236}">
              <a16:creationId xmlns:a16="http://schemas.microsoft.com/office/drawing/2014/main" id="{53145AD2-7462-4543-BD1D-1365C9A50DD4}"/>
            </a:ext>
          </a:extLst>
        </xdr:cNvPr>
        <xdr:cNvCxnSpPr/>
      </xdr:nvCxnSpPr>
      <xdr:spPr>
        <a:xfrm>
          <a:off x="13703300" y="62293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152400</xdr:rowOff>
    </xdr:from>
    <xdr:to>
      <xdr:col>67</xdr:col>
      <xdr:colOff>101600</xdr:colOff>
      <xdr:row>36</xdr:row>
      <xdr:rowOff>82550</xdr:rowOff>
    </xdr:to>
    <xdr:sp macro="" textlink="">
      <xdr:nvSpPr>
        <xdr:cNvPr id="534" name="楕円 533">
          <a:extLst>
            <a:ext uri="{FF2B5EF4-FFF2-40B4-BE49-F238E27FC236}">
              <a16:creationId xmlns:a16="http://schemas.microsoft.com/office/drawing/2014/main" id="{3A2D542F-6086-4F23-859A-E3107F35D67B}"/>
            </a:ext>
          </a:extLst>
        </xdr:cNvPr>
        <xdr:cNvSpPr/>
      </xdr:nvSpPr>
      <xdr:spPr>
        <a:xfrm>
          <a:off x="127635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31750</xdr:rowOff>
    </xdr:from>
    <xdr:to>
      <xdr:col>71</xdr:col>
      <xdr:colOff>177800</xdr:colOff>
      <xdr:row>36</xdr:row>
      <xdr:rowOff>57150</xdr:rowOff>
    </xdr:to>
    <xdr:cxnSp macro="">
      <xdr:nvCxnSpPr>
        <xdr:cNvPr id="535" name="直線コネクタ 534">
          <a:extLst>
            <a:ext uri="{FF2B5EF4-FFF2-40B4-BE49-F238E27FC236}">
              <a16:creationId xmlns:a16="http://schemas.microsoft.com/office/drawing/2014/main" id="{DF111C0E-6CA2-4DF7-BA4F-D9362D3669F1}"/>
            </a:ext>
          </a:extLst>
        </xdr:cNvPr>
        <xdr:cNvCxnSpPr/>
      </xdr:nvCxnSpPr>
      <xdr:spPr>
        <a:xfrm>
          <a:off x="12814300" y="62039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C8E88780-7199-4F39-9ED1-4EFCFB7D7472}"/>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298CDBC4-73D2-44C9-8A0C-51CFD2439132}"/>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19A3FCC7-7CA2-4036-A2CB-E30E88536D64}"/>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64B1471D-E6A2-404E-A4F5-2929DFF76E8B}"/>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6C15BD6E-3AAD-481F-971F-D6E5B20F30A6}"/>
            </a:ext>
          </a:extLst>
        </xdr:cNvPr>
        <xdr:cNvSpPr txBox="1"/>
      </xdr:nvSpPr>
      <xdr:spPr>
        <a:xfrm>
          <a:off x="152660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149877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3255670E-C333-41D5-8DE1-8AA3FC1F9802}"/>
            </a:ext>
          </a:extLst>
        </xdr:cNvPr>
        <xdr:cNvSpPr txBox="1"/>
      </xdr:nvSpPr>
      <xdr:spPr>
        <a:xfrm>
          <a:off x="14389744"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124477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D204792A-F714-4331-88A8-26A1CA70CE2F}"/>
            </a:ext>
          </a:extLst>
        </xdr:cNvPr>
        <xdr:cNvSpPr txBox="1"/>
      </xdr:nvSpPr>
      <xdr:spPr>
        <a:xfrm>
          <a:off x="13500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99077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183B4F8E-591A-4CFA-90EC-9C8D28B31233}"/>
            </a:ext>
          </a:extLst>
        </xdr:cNvPr>
        <xdr:cNvSpPr txBox="1"/>
      </xdr:nvSpPr>
      <xdr:spPr>
        <a:xfrm>
          <a:off x="12611744" y="592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EAD3B8E8-B0B7-48CC-BA58-294C72E8237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5826A908-4185-425E-8A94-851F7DF000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B4DA3F36-7D2E-4475-A5AC-DE9804DE22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9359D93-D732-4114-A2F6-2FAB37E80E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AD06EF5A-2A43-424F-B85D-E69BF40EC9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C432271B-D2BF-4537-A2B0-85621E397E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D7AC08F-C7E4-4085-9EC8-80FC5CCEE9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44784E1-DF68-4BF8-8591-9CFA437045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AC1E7739-BB87-4AB4-AFF8-00665B7E42C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C44FB2B1-2D10-408A-BC12-C178DD68A21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F0589274-E91B-4C6C-84DD-6C6CE23762D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4430CEE0-1642-4235-A5B1-89ED54904A9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EFFE0928-F912-4035-B827-DB1B8886CC7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91C542BB-454E-4D8B-8581-DA6FA81B65B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047AC1EE-AEF7-4F3A-A67D-338A415CE52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6ACCF54A-3BDB-4ED7-BD9A-CF9612868EB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7B8D006C-02AC-4917-B170-67F4BC0C18B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5CD94DFB-E6FA-4104-9845-EF17698969D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B99CE550-2101-46E8-8B48-7CA04082EBE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03E00EB0-B66E-4E0F-BB59-4A3C366EF6C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B76F314B-DE83-4F80-ADCE-65D1737412D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7983ED47-4A02-4D7B-929D-CB437D05AF57}"/>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AE10B07E-B027-4566-ACF0-10213436299C}"/>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D9C5FF2E-8D68-4AD6-94E9-B2A8F8F9AB58}"/>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B3DFB1D4-2CCE-4B7B-8DC3-C9AE2C3690FA}"/>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381C92C8-2625-44F8-AAB7-3C34AD678172}"/>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C0485EAA-AB0B-4FCC-A4EF-7C8CC9DA7925}"/>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1760943A-45E3-47D2-9F1C-B756D82F25DB}"/>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649342C4-66FF-4017-A56E-9109D47BA95E}"/>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319314F5-FA4C-429C-A2C5-EBD44BCB328A}"/>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0A7BCE35-5191-485A-B80A-77BA2C18CCC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5F5DC5DB-8B8A-41AE-A016-AAF29C6EAF44}"/>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A45B8208-C98A-40AB-8BD9-E68D859FE08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CAFA85F9-AABF-4C3F-9D18-236297CF89C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D0899F8-5FCB-484D-BB12-D7600827302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7A8B3030-583E-4E2B-ABCB-003EF21661D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8F5A713-2292-43B5-8EA0-6F40449316D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148844</xdr:rowOff>
    </xdr:from>
    <xdr:to>
      <xdr:col>116</xdr:col>
      <xdr:colOff>114300</xdr:colOff>
      <xdr:row>40</xdr:row>
      <xdr:rowOff>78994</xdr:rowOff>
    </xdr:to>
    <xdr:sp macro="" textlink="">
      <xdr:nvSpPr>
        <xdr:cNvPr id="581" name="楕円 580">
          <a:extLst>
            <a:ext uri="{FF2B5EF4-FFF2-40B4-BE49-F238E27FC236}">
              <a16:creationId xmlns:a16="http://schemas.microsoft.com/office/drawing/2014/main" id="{C65ACB88-0C38-46A9-A109-72E3F62220F6}"/>
            </a:ext>
          </a:extLst>
        </xdr:cNvPr>
        <xdr:cNvSpPr/>
      </xdr:nvSpPr>
      <xdr:spPr>
        <a:xfrm>
          <a:off x="221107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271</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431BA3A6-A5A0-4AA1-8FBE-492C0F55AF7F}"/>
            </a:ext>
          </a:extLst>
        </xdr:cNvPr>
        <xdr:cNvSpPr txBox="1"/>
      </xdr:nvSpPr>
      <xdr:spPr>
        <a:xfrm>
          <a:off x="22199600" y="668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20828</xdr:rowOff>
    </xdr:from>
    <xdr:to>
      <xdr:col>112</xdr:col>
      <xdr:colOff>38100</xdr:colOff>
      <xdr:row>39</xdr:row>
      <xdr:rowOff>122428</xdr:rowOff>
    </xdr:to>
    <xdr:sp macro="" textlink="">
      <xdr:nvSpPr>
        <xdr:cNvPr id="583" name="楕円 582">
          <a:extLst>
            <a:ext uri="{FF2B5EF4-FFF2-40B4-BE49-F238E27FC236}">
              <a16:creationId xmlns:a16="http://schemas.microsoft.com/office/drawing/2014/main" id="{AD79B133-1EC0-4F88-A891-5E1C1C1AB7DE}"/>
            </a:ext>
          </a:extLst>
        </xdr:cNvPr>
        <xdr:cNvSpPr/>
      </xdr:nvSpPr>
      <xdr:spPr>
        <a:xfrm>
          <a:off x="212725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71628</xdr:rowOff>
    </xdr:from>
    <xdr:to>
      <xdr:col>116</xdr:col>
      <xdr:colOff>63500</xdr:colOff>
      <xdr:row>40</xdr:row>
      <xdr:rowOff>28194</xdr:rowOff>
    </xdr:to>
    <xdr:cxnSp macro="">
      <xdr:nvCxnSpPr>
        <xdr:cNvPr id="584" name="直線コネクタ 583">
          <a:extLst>
            <a:ext uri="{FF2B5EF4-FFF2-40B4-BE49-F238E27FC236}">
              <a16:creationId xmlns:a16="http://schemas.microsoft.com/office/drawing/2014/main" id="{772D1FC1-C055-4C2A-BE32-B938AFF10152}"/>
            </a:ext>
          </a:extLst>
        </xdr:cNvPr>
        <xdr:cNvCxnSpPr/>
      </xdr:nvCxnSpPr>
      <xdr:spPr>
        <a:xfrm>
          <a:off x="21323300" y="675817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27686</xdr:rowOff>
    </xdr:from>
    <xdr:to>
      <xdr:col>107</xdr:col>
      <xdr:colOff>101600</xdr:colOff>
      <xdr:row>39</xdr:row>
      <xdr:rowOff>129286</xdr:rowOff>
    </xdr:to>
    <xdr:sp macro="" textlink="">
      <xdr:nvSpPr>
        <xdr:cNvPr id="585" name="楕円 584">
          <a:extLst>
            <a:ext uri="{FF2B5EF4-FFF2-40B4-BE49-F238E27FC236}">
              <a16:creationId xmlns:a16="http://schemas.microsoft.com/office/drawing/2014/main" id="{5E2229DD-F1D2-431A-AAA8-79261058F837}"/>
            </a:ext>
          </a:extLst>
        </xdr:cNvPr>
        <xdr:cNvSpPr/>
      </xdr:nvSpPr>
      <xdr:spPr>
        <a:xfrm>
          <a:off x="20383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71628</xdr:rowOff>
    </xdr:from>
    <xdr:to>
      <xdr:col>111</xdr:col>
      <xdr:colOff>177800</xdr:colOff>
      <xdr:row>39</xdr:row>
      <xdr:rowOff>78486</xdr:rowOff>
    </xdr:to>
    <xdr:cxnSp macro="">
      <xdr:nvCxnSpPr>
        <xdr:cNvPr id="586" name="直線コネクタ 585">
          <a:extLst>
            <a:ext uri="{FF2B5EF4-FFF2-40B4-BE49-F238E27FC236}">
              <a16:creationId xmlns:a16="http://schemas.microsoft.com/office/drawing/2014/main" id="{7EE72DA6-DD2E-435D-9A34-898A2E4390B8}"/>
            </a:ext>
          </a:extLst>
        </xdr:cNvPr>
        <xdr:cNvCxnSpPr/>
      </xdr:nvCxnSpPr>
      <xdr:spPr>
        <a:xfrm flipV="1">
          <a:off x="20434300" y="67581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52832</xdr:rowOff>
    </xdr:from>
    <xdr:to>
      <xdr:col>102</xdr:col>
      <xdr:colOff>165100</xdr:colOff>
      <xdr:row>39</xdr:row>
      <xdr:rowOff>154432</xdr:rowOff>
    </xdr:to>
    <xdr:sp macro="" textlink="">
      <xdr:nvSpPr>
        <xdr:cNvPr id="587" name="楕円 586">
          <a:extLst>
            <a:ext uri="{FF2B5EF4-FFF2-40B4-BE49-F238E27FC236}">
              <a16:creationId xmlns:a16="http://schemas.microsoft.com/office/drawing/2014/main" id="{BE0080EA-450E-4D1F-8046-1254001E2076}"/>
            </a:ext>
          </a:extLst>
        </xdr:cNvPr>
        <xdr:cNvSpPr/>
      </xdr:nvSpPr>
      <xdr:spPr>
        <a:xfrm>
          <a:off x="19494500" y="67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78486</xdr:rowOff>
    </xdr:from>
    <xdr:to>
      <xdr:col>107</xdr:col>
      <xdr:colOff>50800</xdr:colOff>
      <xdr:row>39</xdr:row>
      <xdr:rowOff>103632</xdr:rowOff>
    </xdr:to>
    <xdr:cxnSp macro="">
      <xdr:nvCxnSpPr>
        <xdr:cNvPr id="588" name="直線コネクタ 587">
          <a:extLst>
            <a:ext uri="{FF2B5EF4-FFF2-40B4-BE49-F238E27FC236}">
              <a16:creationId xmlns:a16="http://schemas.microsoft.com/office/drawing/2014/main" id="{E5B8AD42-E0AD-4B74-8450-16F877B184C3}"/>
            </a:ext>
          </a:extLst>
        </xdr:cNvPr>
        <xdr:cNvCxnSpPr/>
      </xdr:nvCxnSpPr>
      <xdr:spPr>
        <a:xfrm flipV="1">
          <a:off x="19545300" y="676503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57404</xdr:rowOff>
    </xdr:from>
    <xdr:to>
      <xdr:col>98</xdr:col>
      <xdr:colOff>38100</xdr:colOff>
      <xdr:row>39</xdr:row>
      <xdr:rowOff>159004</xdr:rowOff>
    </xdr:to>
    <xdr:sp macro="" textlink="">
      <xdr:nvSpPr>
        <xdr:cNvPr id="589" name="楕円 588">
          <a:extLst>
            <a:ext uri="{FF2B5EF4-FFF2-40B4-BE49-F238E27FC236}">
              <a16:creationId xmlns:a16="http://schemas.microsoft.com/office/drawing/2014/main" id="{4B2593E8-79E6-4E0A-BA62-32EF5A83113D}"/>
            </a:ext>
          </a:extLst>
        </xdr:cNvPr>
        <xdr:cNvSpPr/>
      </xdr:nvSpPr>
      <xdr:spPr>
        <a:xfrm>
          <a:off x="18605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103632</xdr:rowOff>
    </xdr:from>
    <xdr:to>
      <xdr:col>102</xdr:col>
      <xdr:colOff>114300</xdr:colOff>
      <xdr:row>39</xdr:row>
      <xdr:rowOff>108204</xdr:rowOff>
    </xdr:to>
    <xdr:cxnSp macro="">
      <xdr:nvCxnSpPr>
        <xdr:cNvPr id="590" name="直線コネクタ 589">
          <a:extLst>
            <a:ext uri="{FF2B5EF4-FFF2-40B4-BE49-F238E27FC236}">
              <a16:creationId xmlns:a16="http://schemas.microsoft.com/office/drawing/2014/main" id="{DE2AF3C9-45F9-4BF7-AF62-0E9F475DE8CA}"/>
            </a:ext>
          </a:extLst>
        </xdr:cNvPr>
        <xdr:cNvCxnSpPr/>
      </xdr:nvCxnSpPr>
      <xdr:spPr>
        <a:xfrm flipV="1">
          <a:off x="18656300" y="67901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393F361F-7701-44D0-AAC8-A25386F29081}"/>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22015083-466D-4EAD-9F37-8D8F74BA0FB8}"/>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6468DAF1-F279-413E-BC81-A67DCE5FD206}"/>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A519351B-D148-4A4B-AEBE-AD683D763AF9}"/>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138955</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CF8F43C5-E7BA-41BA-987F-8B98F9EB2620}"/>
            </a:ext>
          </a:extLst>
        </xdr:cNvPr>
        <xdr:cNvSpPr txBox="1"/>
      </xdr:nvSpPr>
      <xdr:spPr>
        <a:xfrm>
          <a:off x="21075727" y="648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145813</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DE3DD49C-160D-4CAF-9A65-E42A54A9C041}"/>
            </a:ext>
          </a:extLst>
        </xdr:cNvPr>
        <xdr:cNvSpPr txBox="1"/>
      </xdr:nvSpPr>
      <xdr:spPr>
        <a:xfrm>
          <a:off x="20199427"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170959</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6E4645F8-549E-4956-A56B-325D7B079CA3}"/>
            </a:ext>
          </a:extLst>
        </xdr:cNvPr>
        <xdr:cNvSpPr txBox="1"/>
      </xdr:nvSpPr>
      <xdr:spPr>
        <a:xfrm>
          <a:off x="19310427" y="651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4081</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0C0EB0CA-A767-4453-B9AA-245B38A72774}"/>
            </a:ext>
          </a:extLst>
        </xdr:cNvPr>
        <xdr:cNvSpPr txBox="1"/>
      </xdr:nvSpPr>
      <xdr:spPr>
        <a:xfrm>
          <a:off x="18421427"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A8E07124-8425-4264-B37A-845306D1BB7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60CD7C02-EA1B-4047-8D05-B58F5C9B3B8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3D91BBE6-FD07-4853-83A1-B8550F4D3C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836E1652-FAE6-4959-864F-1D7037DFBC5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5EDFCC83-CB9A-430E-AC14-455932743E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9D322187-5A93-4A8F-B649-56AF9D0D0B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C777AC0C-52A0-4C09-9F8A-C59EBFD8F75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31759944-FD64-43B6-BDA4-0365BEF6045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A73B21B6-770A-4989-B47A-82016FDE039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CD9965F8-506F-4C00-9CAF-6D5A7AE681E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51992ACA-6319-4180-893D-3FB4AEAFFF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4CF26D17-B7FA-4AB0-BEED-C7B82F4AF96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FD8C1C3A-1DED-4C49-B41F-C6175B2D618D}"/>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C616ED04-DD4D-4D0E-8076-68A95E662B33}"/>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8A5EB0C8-7DA0-4287-BC77-A18C661D3D1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D359248B-F0BE-4CD8-AA94-249623A6C12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BF1DFEA6-66DF-4F5F-8894-1000E9361F7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BD1A0D11-C79C-40F3-9B37-7B693C7905A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FB5EB075-F553-41CC-ABC1-EF72F282784A}"/>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ECE2E6CE-DE31-408B-A1E9-8FC61C8FED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C7A30E8E-FD2F-4121-8518-D987BB9A333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9EE74FE6-80A5-49EC-AB44-7096CE284F4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7A3F0609-A192-4864-A475-4CAC8366983A}"/>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AFC4357C-A114-4CCB-B878-FB4F0147C085}"/>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10D4DDF1-B3EC-485D-B4D4-AF762955761C}"/>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AFA9EB2D-D35B-41B8-A1F4-B63729C76FD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1D7B3FAA-0F7B-441B-B344-87363FE05AAF}"/>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DA2CBA35-6DE7-4408-BC54-B4C9B2F4A955}"/>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2EC77497-48D1-441F-B593-A327F4DC7D4C}"/>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75983B4B-609D-4B47-9885-24AB2D871256}"/>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AAA71A74-83BF-41E0-B85A-5856DE3DE5C6}"/>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E768F7E4-3D83-4CB6-81F6-0DFFFD8AB2C6}"/>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E131769E-4740-4A32-ADC6-C3978BE5953C}"/>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83368E1-11E5-432A-AA23-98391CAB842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83028C0-B35A-460F-ABE0-3AABAAC2E4A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F4D84A9-E3C0-49DC-898B-FC35DF3E2BB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1338ED3-5EC7-4A1C-8ECB-1669337DC4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A6A7C06-6D24-466A-9D5E-A8FB04876B7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170942</xdr:rowOff>
    </xdr:from>
    <xdr:to>
      <xdr:col>85</xdr:col>
      <xdr:colOff>177800</xdr:colOff>
      <xdr:row>62</xdr:row>
      <xdr:rowOff>101092</xdr:rowOff>
    </xdr:to>
    <xdr:sp macro="" textlink="">
      <xdr:nvSpPr>
        <xdr:cNvPr id="637" name="楕円 636">
          <a:extLst>
            <a:ext uri="{FF2B5EF4-FFF2-40B4-BE49-F238E27FC236}">
              <a16:creationId xmlns:a16="http://schemas.microsoft.com/office/drawing/2014/main" id="{A787C0FB-4A5D-4AED-A39E-59F6FC06B89C}"/>
            </a:ext>
          </a:extLst>
        </xdr:cNvPr>
        <xdr:cNvSpPr/>
      </xdr:nvSpPr>
      <xdr:spPr>
        <a:xfrm>
          <a:off x="162687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85869</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C7D8A494-1CD3-4046-8152-5630AD928652}"/>
            </a:ext>
          </a:extLst>
        </xdr:cNvPr>
        <xdr:cNvSpPr txBox="1"/>
      </xdr:nvSpPr>
      <xdr:spPr>
        <a:xfrm>
          <a:off x="16357600" y="1054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143510</xdr:rowOff>
    </xdr:from>
    <xdr:to>
      <xdr:col>81</xdr:col>
      <xdr:colOff>101600</xdr:colOff>
      <xdr:row>62</xdr:row>
      <xdr:rowOff>73660</xdr:rowOff>
    </xdr:to>
    <xdr:sp macro="" textlink="">
      <xdr:nvSpPr>
        <xdr:cNvPr id="639" name="楕円 638">
          <a:extLst>
            <a:ext uri="{FF2B5EF4-FFF2-40B4-BE49-F238E27FC236}">
              <a16:creationId xmlns:a16="http://schemas.microsoft.com/office/drawing/2014/main" id="{ADCFCA27-CD85-498D-B363-F14CA754AE14}"/>
            </a:ext>
          </a:extLst>
        </xdr:cNvPr>
        <xdr:cNvSpPr/>
      </xdr:nvSpPr>
      <xdr:spPr>
        <a:xfrm>
          <a:off x="1543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22860</xdr:rowOff>
    </xdr:from>
    <xdr:to>
      <xdr:col>85</xdr:col>
      <xdr:colOff>127000</xdr:colOff>
      <xdr:row>62</xdr:row>
      <xdr:rowOff>50292</xdr:rowOff>
    </xdr:to>
    <xdr:cxnSp macro="">
      <xdr:nvCxnSpPr>
        <xdr:cNvPr id="640" name="直線コネクタ 639">
          <a:extLst>
            <a:ext uri="{FF2B5EF4-FFF2-40B4-BE49-F238E27FC236}">
              <a16:creationId xmlns:a16="http://schemas.microsoft.com/office/drawing/2014/main" id="{43FDED99-83F2-4493-A766-E6DB7F29448C}"/>
            </a:ext>
          </a:extLst>
        </xdr:cNvPr>
        <xdr:cNvCxnSpPr/>
      </xdr:nvCxnSpPr>
      <xdr:spPr>
        <a:xfrm>
          <a:off x="15481300" y="106527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141224</xdr:rowOff>
    </xdr:from>
    <xdr:to>
      <xdr:col>76</xdr:col>
      <xdr:colOff>165100</xdr:colOff>
      <xdr:row>62</xdr:row>
      <xdr:rowOff>71374</xdr:rowOff>
    </xdr:to>
    <xdr:sp macro="" textlink="">
      <xdr:nvSpPr>
        <xdr:cNvPr id="641" name="楕円 640">
          <a:extLst>
            <a:ext uri="{FF2B5EF4-FFF2-40B4-BE49-F238E27FC236}">
              <a16:creationId xmlns:a16="http://schemas.microsoft.com/office/drawing/2014/main" id="{0184C015-EB38-4ED2-AA25-2040F3216EF7}"/>
            </a:ext>
          </a:extLst>
        </xdr:cNvPr>
        <xdr:cNvSpPr/>
      </xdr:nvSpPr>
      <xdr:spPr>
        <a:xfrm>
          <a:off x="145415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20574</xdr:rowOff>
    </xdr:from>
    <xdr:to>
      <xdr:col>81</xdr:col>
      <xdr:colOff>50800</xdr:colOff>
      <xdr:row>62</xdr:row>
      <xdr:rowOff>22860</xdr:rowOff>
    </xdr:to>
    <xdr:cxnSp macro="">
      <xdr:nvCxnSpPr>
        <xdr:cNvPr id="642" name="直線コネクタ 641">
          <a:extLst>
            <a:ext uri="{FF2B5EF4-FFF2-40B4-BE49-F238E27FC236}">
              <a16:creationId xmlns:a16="http://schemas.microsoft.com/office/drawing/2014/main" id="{CE631E4C-605E-47AB-8325-96F3F67267C9}"/>
            </a:ext>
          </a:extLst>
        </xdr:cNvPr>
        <xdr:cNvCxnSpPr/>
      </xdr:nvCxnSpPr>
      <xdr:spPr>
        <a:xfrm>
          <a:off x="14592300" y="106504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116078</xdr:rowOff>
    </xdr:from>
    <xdr:to>
      <xdr:col>72</xdr:col>
      <xdr:colOff>38100</xdr:colOff>
      <xdr:row>62</xdr:row>
      <xdr:rowOff>46228</xdr:rowOff>
    </xdr:to>
    <xdr:sp macro="" textlink="">
      <xdr:nvSpPr>
        <xdr:cNvPr id="643" name="楕円 642">
          <a:extLst>
            <a:ext uri="{FF2B5EF4-FFF2-40B4-BE49-F238E27FC236}">
              <a16:creationId xmlns:a16="http://schemas.microsoft.com/office/drawing/2014/main" id="{05FB07EF-A2BE-41E7-90AE-884D8E43243E}"/>
            </a:ext>
          </a:extLst>
        </xdr:cNvPr>
        <xdr:cNvSpPr/>
      </xdr:nvSpPr>
      <xdr:spPr>
        <a:xfrm>
          <a:off x="13652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166878</xdr:rowOff>
    </xdr:from>
    <xdr:to>
      <xdr:col>76</xdr:col>
      <xdr:colOff>114300</xdr:colOff>
      <xdr:row>62</xdr:row>
      <xdr:rowOff>20574</xdr:rowOff>
    </xdr:to>
    <xdr:cxnSp macro="">
      <xdr:nvCxnSpPr>
        <xdr:cNvPr id="644" name="直線コネクタ 643">
          <a:extLst>
            <a:ext uri="{FF2B5EF4-FFF2-40B4-BE49-F238E27FC236}">
              <a16:creationId xmlns:a16="http://schemas.microsoft.com/office/drawing/2014/main" id="{B22D8202-9801-425B-9DB4-262AFC09C1FE}"/>
            </a:ext>
          </a:extLst>
        </xdr:cNvPr>
        <xdr:cNvCxnSpPr/>
      </xdr:nvCxnSpPr>
      <xdr:spPr>
        <a:xfrm>
          <a:off x="13703300" y="1062532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645" name="楕円 644">
          <a:extLst>
            <a:ext uri="{FF2B5EF4-FFF2-40B4-BE49-F238E27FC236}">
              <a16:creationId xmlns:a16="http://schemas.microsoft.com/office/drawing/2014/main" id="{694D861E-4E2E-44A6-B832-6FBA097BF8EE}"/>
            </a:ext>
          </a:extLst>
        </xdr:cNvPr>
        <xdr:cNvSpPr/>
      </xdr:nvSpPr>
      <xdr:spPr>
        <a:xfrm>
          <a:off x="1276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148590</xdr:rowOff>
    </xdr:from>
    <xdr:to>
      <xdr:col>71</xdr:col>
      <xdr:colOff>177800</xdr:colOff>
      <xdr:row>61</xdr:row>
      <xdr:rowOff>166878</xdr:rowOff>
    </xdr:to>
    <xdr:cxnSp macro="">
      <xdr:nvCxnSpPr>
        <xdr:cNvPr id="646" name="直線コネクタ 645">
          <a:extLst>
            <a:ext uri="{FF2B5EF4-FFF2-40B4-BE49-F238E27FC236}">
              <a16:creationId xmlns:a16="http://schemas.microsoft.com/office/drawing/2014/main" id="{642C60E1-D3CB-497C-AFE6-B75D02F27CB6}"/>
            </a:ext>
          </a:extLst>
        </xdr:cNvPr>
        <xdr:cNvCxnSpPr/>
      </xdr:nvCxnSpPr>
      <xdr:spPr>
        <a:xfrm>
          <a:off x="12814300" y="106070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647" name="n_1aveValue【学校施設】&#10;有形固定資産減価償却率">
          <a:extLst>
            <a:ext uri="{FF2B5EF4-FFF2-40B4-BE49-F238E27FC236}">
              <a16:creationId xmlns:a16="http://schemas.microsoft.com/office/drawing/2014/main" id="{770AE81B-8B35-4A72-A022-A04E43CA82B2}"/>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648" name="n_2aveValue【学校施設】&#10;有形固定資産減価償却率">
          <a:extLst>
            <a:ext uri="{FF2B5EF4-FFF2-40B4-BE49-F238E27FC236}">
              <a16:creationId xmlns:a16="http://schemas.microsoft.com/office/drawing/2014/main" id="{845D9EDB-2805-470D-AFF4-80A991BCD683}"/>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649" name="n_3aveValue【学校施設】&#10;有形固定資産減価償却率">
          <a:extLst>
            <a:ext uri="{FF2B5EF4-FFF2-40B4-BE49-F238E27FC236}">
              <a16:creationId xmlns:a16="http://schemas.microsoft.com/office/drawing/2014/main" id="{D59AEC16-8C4C-4386-A4BB-06AEC6FDA2CB}"/>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650" name="n_4aveValue【学校施設】&#10;有形固定資産減価償却率">
          <a:extLst>
            <a:ext uri="{FF2B5EF4-FFF2-40B4-BE49-F238E27FC236}">
              <a16:creationId xmlns:a16="http://schemas.microsoft.com/office/drawing/2014/main" id="{85CB08B4-28EA-4D13-8398-6F6FA83AB73D}"/>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64787</xdr:rowOff>
    </xdr:from>
    <xdr:ext cx="405111" cy="259045"/>
    <xdr:sp macro="" textlink="">
      <xdr:nvSpPr>
        <xdr:cNvPr id="651" name="n_1mainValue【学校施設】&#10;有形固定資産減価償却率">
          <a:extLst>
            <a:ext uri="{FF2B5EF4-FFF2-40B4-BE49-F238E27FC236}">
              <a16:creationId xmlns:a16="http://schemas.microsoft.com/office/drawing/2014/main" id="{E8CEA82B-482D-4B6B-A003-D39C1F2D3B2A}"/>
            </a:ext>
          </a:extLst>
        </xdr:cNvPr>
        <xdr:cNvSpPr txBox="1"/>
      </xdr:nvSpPr>
      <xdr:spPr>
        <a:xfrm>
          <a:off x="152660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62501</xdr:rowOff>
    </xdr:from>
    <xdr:ext cx="405111" cy="259045"/>
    <xdr:sp macro="" textlink="">
      <xdr:nvSpPr>
        <xdr:cNvPr id="652" name="n_2mainValue【学校施設】&#10;有形固定資産減価償却率">
          <a:extLst>
            <a:ext uri="{FF2B5EF4-FFF2-40B4-BE49-F238E27FC236}">
              <a16:creationId xmlns:a16="http://schemas.microsoft.com/office/drawing/2014/main" id="{E5A5B9B0-5451-4A5D-8049-32B4E3963BE3}"/>
            </a:ext>
          </a:extLst>
        </xdr:cNvPr>
        <xdr:cNvSpPr txBox="1"/>
      </xdr:nvSpPr>
      <xdr:spPr>
        <a:xfrm>
          <a:off x="14389744" y="1069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37355</xdr:rowOff>
    </xdr:from>
    <xdr:ext cx="405111" cy="259045"/>
    <xdr:sp macro="" textlink="">
      <xdr:nvSpPr>
        <xdr:cNvPr id="653" name="n_3mainValue【学校施設】&#10;有形固定資産減価償却率">
          <a:extLst>
            <a:ext uri="{FF2B5EF4-FFF2-40B4-BE49-F238E27FC236}">
              <a16:creationId xmlns:a16="http://schemas.microsoft.com/office/drawing/2014/main" id="{D5AC1C5B-8EA8-4F7C-BB15-0B56157988E8}"/>
            </a:ext>
          </a:extLst>
        </xdr:cNvPr>
        <xdr:cNvSpPr txBox="1"/>
      </xdr:nvSpPr>
      <xdr:spPr>
        <a:xfrm>
          <a:off x="1350074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19067</xdr:rowOff>
    </xdr:from>
    <xdr:ext cx="405111" cy="259045"/>
    <xdr:sp macro="" textlink="">
      <xdr:nvSpPr>
        <xdr:cNvPr id="654" name="n_4mainValue【学校施設】&#10;有形固定資産減価償却率">
          <a:extLst>
            <a:ext uri="{FF2B5EF4-FFF2-40B4-BE49-F238E27FC236}">
              <a16:creationId xmlns:a16="http://schemas.microsoft.com/office/drawing/2014/main" id="{5C698FC8-293C-418F-A900-AFCD62982052}"/>
            </a:ext>
          </a:extLst>
        </xdr:cNvPr>
        <xdr:cNvSpPr txBox="1"/>
      </xdr:nvSpPr>
      <xdr:spPr>
        <a:xfrm>
          <a:off x="12611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9EA3436D-8631-4E3F-90E5-8022593CE6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AC559751-6858-4447-B9DA-3BBEDBA926F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9CFD0C89-FD22-4597-A8C7-44D9922575B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CE972086-8F2C-48D0-A9E2-58A92B139CB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F4CE672A-15D7-4512-AE71-FFD0CFC2F2D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59035578-A978-401D-9E73-B192B018E14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7429FAC9-C3BB-4ECC-B416-53F5792943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BE5AAFDD-03E6-4EAB-BD4F-3758D82403A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9CBA9EF3-5439-447F-B0BA-68AF7997C4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9B28C888-E535-4F7C-A21E-0AA53723998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E27CF1A1-C937-4DCE-AB8A-312868F519A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2E5F37B2-72FA-43AD-9B7F-28B614FCB98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85EA23C2-DC28-4D51-9AC2-B6D53494F226}"/>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D1BB47AE-4D37-4FF7-9554-9E37504B2BE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803BCE15-1CFD-4057-8C4C-4E77B643127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931D8D79-96EA-4C09-A37D-257D6F3E5372}"/>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EEDD9DC4-366E-4FA1-8233-95882221B8EE}"/>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38BDD128-DA5F-4909-A529-F1DD60196A1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799C115B-87AD-4DC9-A1CC-17FB6CB09A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74A8E6DE-B963-477C-A938-561B49E40B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BB845896-C681-4477-BC5A-88390A7F518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B41DAC55-1D80-4D5B-AD13-98C0A71E8017}"/>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F58EA8C4-F8E7-4209-A80E-A43DF5DA0BB4}"/>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7B85C7D7-E4C8-4705-8169-6E22A46ECE77}"/>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E8431F3A-1E7C-48ED-8C40-9407F9B48313}"/>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680" name="【学校施設】&#10;一人当たり面積平均値テキスト">
          <a:extLst>
            <a:ext uri="{FF2B5EF4-FFF2-40B4-BE49-F238E27FC236}">
              <a16:creationId xmlns:a16="http://schemas.microsoft.com/office/drawing/2014/main" id="{429BC0D9-0966-4028-AAC4-58B3CA68FB92}"/>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99CDE050-B8D1-4265-85DE-92240DDF06E6}"/>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30C24EF6-E7D1-4592-80AC-17E9CC867FDA}"/>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37C9A48B-E9B3-4EC7-A5A0-898438D9B58E}"/>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04CE1527-3779-4ADC-8269-D7A80A6670ED}"/>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52613782-075E-4D97-A9A2-5AD0FBF111E1}"/>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7461B625-A506-4D24-AC75-3E4335DF5BC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230F2FC8-45F7-4911-98E8-221B065083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703B410-E66F-4705-8A8B-9A149A4E09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977FE974-8F5D-460B-A23D-DB46890561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A285D3F5-1B32-48C9-8EE4-6B9DAB3718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56070</xdr:rowOff>
    </xdr:from>
    <xdr:to>
      <xdr:col>116</xdr:col>
      <xdr:colOff>114300</xdr:colOff>
      <xdr:row>61</xdr:row>
      <xdr:rowOff>157670</xdr:rowOff>
    </xdr:to>
    <xdr:sp macro="" textlink="">
      <xdr:nvSpPr>
        <xdr:cNvPr id="691" name="楕円 690">
          <a:extLst>
            <a:ext uri="{FF2B5EF4-FFF2-40B4-BE49-F238E27FC236}">
              <a16:creationId xmlns:a16="http://schemas.microsoft.com/office/drawing/2014/main" id="{3D129C52-5DFA-45AA-8345-320154E0C4C1}"/>
            </a:ext>
          </a:extLst>
        </xdr:cNvPr>
        <xdr:cNvSpPr/>
      </xdr:nvSpPr>
      <xdr:spPr>
        <a:xfrm>
          <a:off x="22110700" y="1051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34497</xdr:rowOff>
    </xdr:from>
    <xdr:ext cx="469744" cy="259045"/>
    <xdr:sp macro="" textlink="">
      <xdr:nvSpPr>
        <xdr:cNvPr id="692" name="【学校施設】&#10;一人当たり面積該当値テキスト">
          <a:extLst>
            <a:ext uri="{FF2B5EF4-FFF2-40B4-BE49-F238E27FC236}">
              <a16:creationId xmlns:a16="http://schemas.microsoft.com/office/drawing/2014/main" id="{E05387D0-808D-4C3C-BE14-9E9B319C6973}"/>
            </a:ext>
          </a:extLst>
        </xdr:cNvPr>
        <xdr:cNvSpPr txBox="1"/>
      </xdr:nvSpPr>
      <xdr:spPr>
        <a:xfrm>
          <a:off x="22199600" y="104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66929</xdr:rowOff>
    </xdr:from>
    <xdr:to>
      <xdr:col>112</xdr:col>
      <xdr:colOff>38100</xdr:colOff>
      <xdr:row>61</xdr:row>
      <xdr:rowOff>168529</xdr:rowOff>
    </xdr:to>
    <xdr:sp macro="" textlink="">
      <xdr:nvSpPr>
        <xdr:cNvPr id="693" name="楕円 692">
          <a:extLst>
            <a:ext uri="{FF2B5EF4-FFF2-40B4-BE49-F238E27FC236}">
              <a16:creationId xmlns:a16="http://schemas.microsoft.com/office/drawing/2014/main" id="{6466035D-3433-4C20-B604-645CDEF4DCAB}"/>
            </a:ext>
          </a:extLst>
        </xdr:cNvPr>
        <xdr:cNvSpPr/>
      </xdr:nvSpPr>
      <xdr:spPr>
        <a:xfrm>
          <a:off x="21272500" y="1052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106870</xdr:rowOff>
    </xdr:from>
    <xdr:to>
      <xdr:col>116</xdr:col>
      <xdr:colOff>63500</xdr:colOff>
      <xdr:row>61</xdr:row>
      <xdr:rowOff>117729</xdr:rowOff>
    </xdr:to>
    <xdr:cxnSp macro="">
      <xdr:nvCxnSpPr>
        <xdr:cNvPr id="694" name="直線コネクタ 693">
          <a:extLst>
            <a:ext uri="{FF2B5EF4-FFF2-40B4-BE49-F238E27FC236}">
              <a16:creationId xmlns:a16="http://schemas.microsoft.com/office/drawing/2014/main" id="{7D360832-28AD-4F96-B07D-49AAD8315400}"/>
            </a:ext>
          </a:extLst>
        </xdr:cNvPr>
        <xdr:cNvCxnSpPr/>
      </xdr:nvCxnSpPr>
      <xdr:spPr>
        <a:xfrm flipV="1">
          <a:off x="21323300" y="10565320"/>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81788</xdr:rowOff>
    </xdr:from>
    <xdr:to>
      <xdr:col>107</xdr:col>
      <xdr:colOff>101600</xdr:colOff>
      <xdr:row>62</xdr:row>
      <xdr:rowOff>11938</xdr:rowOff>
    </xdr:to>
    <xdr:sp macro="" textlink="">
      <xdr:nvSpPr>
        <xdr:cNvPr id="695" name="楕円 694">
          <a:extLst>
            <a:ext uri="{FF2B5EF4-FFF2-40B4-BE49-F238E27FC236}">
              <a16:creationId xmlns:a16="http://schemas.microsoft.com/office/drawing/2014/main" id="{27F0E8CA-04EE-48B7-82FE-45457754B61B}"/>
            </a:ext>
          </a:extLst>
        </xdr:cNvPr>
        <xdr:cNvSpPr/>
      </xdr:nvSpPr>
      <xdr:spPr>
        <a:xfrm>
          <a:off x="203835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117729</xdr:rowOff>
    </xdr:from>
    <xdr:to>
      <xdr:col>111</xdr:col>
      <xdr:colOff>177800</xdr:colOff>
      <xdr:row>61</xdr:row>
      <xdr:rowOff>132588</xdr:rowOff>
    </xdr:to>
    <xdr:cxnSp macro="">
      <xdr:nvCxnSpPr>
        <xdr:cNvPr id="696" name="直線コネクタ 695">
          <a:extLst>
            <a:ext uri="{FF2B5EF4-FFF2-40B4-BE49-F238E27FC236}">
              <a16:creationId xmlns:a16="http://schemas.microsoft.com/office/drawing/2014/main" id="{1915F1C0-BADD-44C8-A882-C5409CF97954}"/>
            </a:ext>
          </a:extLst>
        </xdr:cNvPr>
        <xdr:cNvCxnSpPr/>
      </xdr:nvCxnSpPr>
      <xdr:spPr>
        <a:xfrm flipV="1">
          <a:off x="20434300" y="1057617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92646</xdr:rowOff>
    </xdr:from>
    <xdr:to>
      <xdr:col>102</xdr:col>
      <xdr:colOff>165100</xdr:colOff>
      <xdr:row>62</xdr:row>
      <xdr:rowOff>22796</xdr:rowOff>
    </xdr:to>
    <xdr:sp macro="" textlink="">
      <xdr:nvSpPr>
        <xdr:cNvPr id="697" name="楕円 696">
          <a:extLst>
            <a:ext uri="{FF2B5EF4-FFF2-40B4-BE49-F238E27FC236}">
              <a16:creationId xmlns:a16="http://schemas.microsoft.com/office/drawing/2014/main" id="{051CBBAA-D3C6-497A-9050-D83CE1D5FD55}"/>
            </a:ext>
          </a:extLst>
        </xdr:cNvPr>
        <xdr:cNvSpPr/>
      </xdr:nvSpPr>
      <xdr:spPr>
        <a:xfrm>
          <a:off x="19494500" y="1055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132588</xdr:rowOff>
    </xdr:from>
    <xdr:to>
      <xdr:col>107</xdr:col>
      <xdr:colOff>50800</xdr:colOff>
      <xdr:row>61</xdr:row>
      <xdr:rowOff>143446</xdr:rowOff>
    </xdr:to>
    <xdr:cxnSp macro="">
      <xdr:nvCxnSpPr>
        <xdr:cNvPr id="698" name="直線コネクタ 697">
          <a:extLst>
            <a:ext uri="{FF2B5EF4-FFF2-40B4-BE49-F238E27FC236}">
              <a16:creationId xmlns:a16="http://schemas.microsoft.com/office/drawing/2014/main" id="{784D730F-8D72-4DE2-802A-2869959205CA}"/>
            </a:ext>
          </a:extLst>
        </xdr:cNvPr>
        <xdr:cNvCxnSpPr/>
      </xdr:nvCxnSpPr>
      <xdr:spPr>
        <a:xfrm flipV="1">
          <a:off x="19545300" y="1059103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104077</xdr:rowOff>
    </xdr:from>
    <xdr:to>
      <xdr:col>98</xdr:col>
      <xdr:colOff>38100</xdr:colOff>
      <xdr:row>62</xdr:row>
      <xdr:rowOff>34227</xdr:rowOff>
    </xdr:to>
    <xdr:sp macro="" textlink="">
      <xdr:nvSpPr>
        <xdr:cNvPr id="699" name="楕円 698">
          <a:extLst>
            <a:ext uri="{FF2B5EF4-FFF2-40B4-BE49-F238E27FC236}">
              <a16:creationId xmlns:a16="http://schemas.microsoft.com/office/drawing/2014/main" id="{A3076D71-4604-4F98-86E1-11DFB3A68767}"/>
            </a:ext>
          </a:extLst>
        </xdr:cNvPr>
        <xdr:cNvSpPr/>
      </xdr:nvSpPr>
      <xdr:spPr>
        <a:xfrm>
          <a:off x="18605500" y="1056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143446</xdr:rowOff>
    </xdr:from>
    <xdr:to>
      <xdr:col>102</xdr:col>
      <xdr:colOff>114300</xdr:colOff>
      <xdr:row>61</xdr:row>
      <xdr:rowOff>154877</xdr:rowOff>
    </xdr:to>
    <xdr:cxnSp macro="">
      <xdr:nvCxnSpPr>
        <xdr:cNvPr id="700" name="直線コネクタ 699">
          <a:extLst>
            <a:ext uri="{FF2B5EF4-FFF2-40B4-BE49-F238E27FC236}">
              <a16:creationId xmlns:a16="http://schemas.microsoft.com/office/drawing/2014/main" id="{96BC7EDA-55E3-46D8-A48F-9986DDD16B10}"/>
            </a:ext>
          </a:extLst>
        </xdr:cNvPr>
        <xdr:cNvCxnSpPr/>
      </xdr:nvCxnSpPr>
      <xdr:spPr>
        <a:xfrm flipV="1">
          <a:off x="18656300" y="1060189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701" name="n_1aveValue【学校施設】&#10;一人当たり面積">
          <a:extLst>
            <a:ext uri="{FF2B5EF4-FFF2-40B4-BE49-F238E27FC236}">
              <a16:creationId xmlns:a16="http://schemas.microsoft.com/office/drawing/2014/main" id="{334D2BFC-5223-42F4-BB00-E8EF61797E8E}"/>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702" name="n_2aveValue【学校施設】&#10;一人当たり面積">
          <a:extLst>
            <a:ext uri="{FF2B5EF4-FFF2-40B4-BE49-F238E27FC236}">
              <a16:creationId xmlns:a16="http://schemas.microsoft.com/office/drawing/2014/main" id="{65921C29-525F-4EB3-8014-0A3984F5D985}"/>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703" name="n_3aveValue【学校施設】&#10;一人当たり面積">
          <a:extLst>
            <a:ext uri="{FF2B5EF4-FFF2-40B4-BE49-F238E27FC236}">
              <a16:creationId xmlns:a16="http://schemas.microsoft.com/office/drawing/2014/main" id="{42D7125E-F388-4293-869B-405B4337BFCD}"/>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704" name="n_4aveValue【学校施設】&#10;一人当たり面積">
          <a:extLst>
            <a:ext uri="{FF2B5EF4-FFF2-40B4-BE49-F238E27FC236}">
              <a16:creationId xmlns:a16="http://schemas.microsoft.com/office/drawing/2014/main" id="{4666C8E2-E1A0-4384-B7FE-7049036BB94E}"/>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159656</xdr:rowOff>
    </xdr:from>
    <xdr:ext cx="469744" cy="259045"/>
    <xdr:sp macro="" textlink="">
      <xdr:nvSpPr>
        <xdr:cNvPr id="705" name="n_1mainValue【学校施設】&#10;一人当たり面積">
          <a:extLst>
            <a:ext uri="{FF2B5EF4-FFF2-40B4-BE49-F238E27FC236}">
              <a16:creationId xmlns:a16="http://schemas.microsoft.com/office/drawing/2014/main" id="{42D68601-FF7C-486C-987C-E7F2BFF4EF6A}"/>
            </a:ext>
          </a:extLst>
        </xdr:cNvPr>
        <xdr:cNvSpPr txBox="1"/>
      </xdr:nvSpPr>
      <xdr:spPr>
        <a:xfrm>
          <a:off x="21075727" y="1061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3065</xdr:rowOff>
    </xdr:from>
    <xdr:ext cx="469744" cy="259045"/>
    <xdr:sp macro="" textlink="">
      <xdr:nvSpPr>
        <xdr:cNvPr id="706" name="n_2mainValue【学校施設】&#10;一人当たり面積">
          <a:extLst>
            <a:ext uri="{FF2B5EF4-FFF2-40B4-BE49-F238E27FC236}">
              <a16:creationId xmlns:a16="http://schemas.microsoft.com/office/drawing/2014/main" id="{659DED42-786C-4E1F-B955-2ACDF370A222}"/>
            </a:ext>
          </a:extLst>
        </xdr:cNvPr>
        <xdr:cNvSpPr txBox="1"/>
      </xdr:nvSpPr>
      <xdr:spPr>
        <a:xfrm>
          <a:off x="2019942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13923</xdr:rowOff>
    </xdr:from>
    <xdr:ext cx="469744" cy="259045"/>
    <xdr:sp macro="" textlink="">
      <xdr:nvSpPr>
        <xdr:cNvPr id="707" name="n_3mainValue【学校施設】&#10;一人当たり面積">
          <a:extLst>
            <a:ext uri="{FF2B5EF4-FFF2-40B4-BE49-F238E27FC236}">
              <a16:creationId xmlns:a16="http://schemas.microsoft.com/office/drawing/2014/main" id="{9ACBCF4D-F3A8-40B9-B08D-04EF254FAC4F}"/>
            </a:ext>
          </a:extLst>
        </xdr:cNvPr>
        <xdr:cNvSpPr txBox="1"/>
      </xdr:nvSpPr>
      <xdr:spPr>
        <a:xfrm>
          <a:off x="19310427" y="1064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25354</xdr:rowOff>
    </xdr:from>
    <xdr:ext cx="469744" cy="259045"/>
    <xdr:sp macro="" textlink="">
      <xdr:nvSpPr>
        <xdr:cNvPr id="708" name="n_4mainValue【学校施設】&#10;一人当たり面積">
          <a:extLst>
            <a:ext uri="{FF2B5EF4-FFF2-40B4-BE49-F238E27FC236}">
              <a16:creationId xmlns:a16="http://schemas.microsoft.com/office/drawing/2014/main" id="{AD49D05D-503D-43EC-948F-C0D1C5FC2763}"/>
            </a:ext>
          </a:extLst>
        </xdr:cNvPr>
        <xdr:cNvSpPr txBox="1"/>
      </xdr:nvSpPr>
      <xdr:spPr>
        <a:xfrm>
          <a:off x="18421427" y="1065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9C5AB86F-75A8-41FC-AF5E-C3DD9A0E25F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6CE4D13E-02EE-41C5-8F86-6E20AC749D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FF0922C4-5F74-46D6-8E61-9FB241C3D7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C06BB1B8-1F56-4B85-BB2C-2A27A90024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930E4B46-D82B-4938-BC20-D596A84A68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F0D87631-ED41-4DFE-814A-C7E463C2DD4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EAAB7F36-2047-47E4-9555-89DF0810EF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6C776122-290D-47B6-A9A4-562AF6B08BB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7" name="正方形/長方形 716">
          <a:extLst>
            <a:ext uri="{FF2B5EF4-FFF2-40B4-BE49-F238E27FC236}">
              <a16:creationId xmlns:a16="http://schemas.microsoft.com/office/drawing/2014/main" id="{82C30E9D-A717-496D-8FD3-929CC4917CF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8" name="正方形/長方形 717">
          <a:extLst>
            <a:ext uri="{FF2B5EF4-FFF2-40B4-BE49-F238E27FC236}">
              <a16:creationId xmlns:a16="http://schemas.microsoft.com/office/drawing/2014/main" id="{EFFE6695-F3DF-4F84-963F-4276A0B53A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9" name="正方形/長方形 718">
          <a:extLst>
            <a:ext uri="{FF2B5EF4-FFF2-40B4-BE49-F238E27FC236}">
              <a16:creationId xmlns:a16="http://schemas.microsoft.com/office/drawing/2014/main" id="{9A6153F7-D957-4424-9A53-2EAC55AD70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0" name="正方形/長方形 719">
          <a:extLst>
            <a:ext uri="{FF2B5EF4-FFF2-40B4-BE49-F238E27FC236}">
              <a16:creationId xmlns:a16="http://schemas.microsoft.com/office/drawing/2014/main" id="{ABD0774F-8147-44FE-8535-6DA65B9D83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1" name="正方形/長方形 720">
          <a:extLst>
            <a:ext uri="{FF2B5EF4-FFF2-40B4-BE49-F238E27FC236}">
              <a16:creationId xmlns:a16="http://schemas.microsoft.com/office/drawing/2014/main" id="{1A52FE27-CF84-4F9F-9E2F-B16E5FBD281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2" name="正方形/長方形 721">
          <a:extLst>
            <a:ext uri="{FF2B5EF4-FFF2-40B4-BE49-F238E27FC236}">
              <a16:creationId xmlns:a16="http://schemas.microsoft.com/office/drawing/2014/main" id="{5037B682-55B5-4C32-9143-825084CFCA8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3" name="正方形/長方形 722">
          <a:extLst>
            <a:ext uri="{FF2B5EF4-FFF2-40B4-BE49-F238E27FC236}">
              <a16:creationId xmlns:a16="http://schemas.microsoft.com/office/drawing/2014/main" id="{7CDD0DB9-C67F-4E8E-B08A-1EF596AC969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4" name="正方形/長方形 723">
          <a:extLst>
            <a:ext uri="{FF2B5EF4-FFF2-40B4-BE49-F238E27FC236}">
              <a16:creationId xmlns:a16="http://schemas.microsoft.com/office/drawing/2014/main" id="{9656DD7E-37D7-4243-BCD0-E9926B72204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0D6EA3DA-7275-4CCF-8FBF-35A9EC1313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D6766A4A-8DA8-4668-8B16-4A65188AC04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CE6DA12E-57B0-4C3E-8AD0-45E2396E1D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04A71AB3-01E4-4B1B-8AE2-97217FE3913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EFA7F03B-BDD9-4DE8-AB6B-0264E476BF9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79D1D31F-2366-43EC-8C80-70757178D1C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CEB137B5-EE09-4FF3-A574-DBADC2A7E8C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67B755C5-C485-4F84-B4E4-462DBC8604B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3" name="正方形/長方形 732">
          <a:extLst>
            <a:ext uri="{FF2B5EF4-FFF2-40B4-BE49-F238E27FC236}">
              <a16:creationId xmlns:a16="http://schemas.microsoft.com/office/drawing/2014/main" id="{8C4ABAE3-F7B0-4E9F-A604-F0AFC97638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4" name="正方形/長方形 733">
          <a:extLst>
            <a:ext uri="{FF2B5EF4-FFF2-40B4-BE49-F238E27FC236}">
              <a16:creationId xmlns:a16="http://schemas.microsoft.com/office/drawing/2014/main" id="{27F59F3C-CEF4-4802-9879-83D371FC0C4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5" name="正方形/長方形 734">
          <a:extLst>
            <a:ext uri="{FF2B5EF4-FFF2-40B4-BE49-F238E27FC236}">
              <a16:creationId xmlns:a16="http://schemas.microsoft.com/office/drawing/2014/main" id="{1EE7C611-0E7E-4748-9653-C4FD649D237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6" name="正方形/長方形 735">
          <a:extLst>
            <a:ext uri="{FF2B5EF4-FFF2-40B4-BE49-F238E27FC236}">
              <a16:creationId xmlns:a16="http://schemas.microsoft.com/office/drawing/2014/main" id="{9DA3D8BF-7C8B-4DB0-96F7-803375D1FA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7" name="正方形/長方形 736">
          <a:extLst>
            <a:ext uri="{FF2B5EF4-FFF2-40B4-BE49-F238E27FC236}">
              <a16:creationId xmlns:a16="http://schemas.microsoft.com/office/drawing/2014/main" id="{25055F6E-0A0B-447A-9EC5-EF6DA7453EE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8" name="正方形/長方形 737">
          <a:extLst>
            <a:ext uri="{FF2B5EF4-FFF2-40B4-BE49-F238E27FC236}">
              <a16:creationId xmlns:a16="http://schemas.microsoft.com/office/drawing/2014/main" id="{B40414AF-5FE7-4B6D-B32B-09A33C2141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9" name="正方形/長方形 738">
          <a:extLst>
            <a:ext uri="{FF2B5EF4-FFF2-40B4-BE49-F238E27FC236}">
              <a16:creationId xmlns:a16="http://schemas.microsoft.com/office/drawing/2014/main" id="{8CD866AF-8826-4E73-AA12-FC4668BBC1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0" name="正方形/長方形 739">
          <a:extLst>
            <a:ext uri="{FF2B5EF4-FFF2-40B4-BE49-F238E27FC236}">
              <a16:creationId xmlns:a16="http://schemas.microsoft.com/office/drawing/2014/main" id="{C39ECE55-4FD4-4800-8ED8-59ABAD12A51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1" name="正方形/長方形 740">
          <a:extLst>
            <a:ext uri="{FF2B5EF4-FFF2-40B4-BE49-F238E27FC236}">
              <a16:creationId xmlns:a16="http://schemas.microsoft.com/office/drawing/2014/main" id="{FCF5D79A-E5CE-4204-BF9E-D467894EB16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2" name="正方形/長方形 741">
          <a:extLst>
            <a:ext uri="{FF2B5EF4-FFF2-40B4-BE49-F238E27FC236}">
              <a16:creationId xmlns:a16="http://schemas.microsoft.com/office/drawing/2014/main" id="{220FC6F1-68BB-4E60-B369-5B560E44DE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3" name="テキスト ボックス 742">
          <a:extLst>
            <a:ext uri="{FF2B5EF4-FFF2-40B4-BE49-F238E27FC236}">
              <a16:creationId xmlns:a16="http://schemas.microsoft.com/office/drawing/2014/main" id="{1D0D9120-FB22-47E7-9FFD-43B0475D27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数年を経過しており、老朽化が顕著であるため、高い有形固定資産減価償却率となっている。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記載の公共施設等・インフラ施設については、平成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年度に「湯河原町公共施設等総合管理計画」を策定したが、</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時代とともに変化する町民ニーズ、財政状況等を反映させるため、中長期的な視点が必要と考えており、令和３年度に「湯河原町公共施設等総合管理計画」が改訂された。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0D7B87-960B-4179-BB64-6941BE25A4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CE768F0-C8BA-4151-836C-B4A3DBAFA8F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9BCFAF-E55A-44A6-B6D6-C071E401773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1217A18-F343-40BB-A343-5DC23CDF22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神奈川県湯河原町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FD4EC0-0A25-4464-9F11-71CE8389BBF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B50940-C700-42A5-9930-C5205CCC4C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D42369-E42C-42D5-B35E-8CD40F3876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CFE416-AB36-47BF-AADC-EF3FA1338CB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B2CB1F-44BD-464D-B8A7-27DE63034C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08A958-479D-4160-BA8C-6532489A6C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23,183
22,578
40.97
11,616,278
11,051,797
451,637
6,214,666
8,745,489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17C049-A948-448B-9513-8A2FD6EC58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BDED18-9D40-4AE2-9C77-F88A49DB7E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237FEA-D2A0-4D75-9178-AE9166C886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08002E-D7F0-4DE6-962C-6FE3AAF959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E30991-EBA7-447B-A355-0B73F8F896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1A6A47-4F56-409B-BD29-ABF6F68B943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013101-80C3-4E45-AD68-A372F261D6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BED3E9-6EAB-45DD-B911-FC7E65D4A8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D6F350-91FF-4BCB-AD1D-E643F367A6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6FC27B-950D-4BB0-926B-DC1952BF11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4A7C92-3B55-4BA5-9BEB-2C191215630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B7245A-F47B-470B-A02E-3A2C0DE0D7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B07034-3B1D-4ED1-B33B-DE887F78D2E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52B88D-6535-46A8-83C3-330D3A5851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66B695-5CA9-4CF9-AD25-28BCFF54E8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F4BF82-5EDE-4556-83D2-CBDE1D8D821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BF3493-4D69-4F7B-8A33-57A7F3FCF1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6C5C0F-20EE-46ED-BADA-5ABBF3413D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4CC06E-27D2-4E58-AF08-CD1DA103BF0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876684-F8EF-4554-A5FD-6D97DB48E2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063CD7-F1B4-4EC8-894F-50CDCE51FFB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F4A528-4512-410E-B902-4CE93E1C81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072FB6-927E-4F6A-BE6C-3146D6A0FE5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B1189D-F7CD-4F97-816A-9C560B916F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7BD582-6339-4D6B-9290-029432DEEC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01A7AD-F5C7-4D5D-9CAE-CF5049DD0C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431EB0-8DCF-48BD-8EC2-059979CABB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5DAE8A-2980-49EF-854D-4D3D647B31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11E571-CF9B-43E5-9E7D-C4D1EC7519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A0C31D-F631-4B59-BF70-3D8C5154F2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F2D8C1-5BA7-4127-8938-564C725F5E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EE6E0D-1C0C-4E33-80DC-0D76F7ACE3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6A2FCB1-241F-4D2E-AE90-4A11DFC7798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A5CAC78-0EC6-4DB9-866D-B3397790B30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3ADC487-0C35-45A5-8E6E-DBEB5743FBC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B30285A-68A9-494D-A6E0-8B38B386F77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AB7AD6-1762-4B4E-92A0-06D6729F8C1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1092861-9734-4644-92B2-372432EC75B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F5AC84-2EB5-46A7-A6C1-46F1582D2E1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5F5384F-651B-472D-A518-67318C68B70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225D7EF-7CE2-4D51-9142-46162A9DA81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3370F7E-EA41-4C50-A3DB-62511FA0DE5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1F9CE63-E2F6-4A7A-BD63-1B7E7260F1C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4D889F-184F-4CA3-B413-FAA0040ACC5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0F1AE4A-D099-407C-B064-04A145DB58E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08F2921-1687-4B52-982C-BE0BA65EC1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3B7C437-D782-47B4-910F-86F07223409D}"/>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4F2BB09-D04B-4F96-BEFC-54B2CABC5AD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F695EA7-990B-48C6-8485-11708D6F4AB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6CB046D2-05A9-45F7-B0D0-AD548538AC09}"/>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45352D65-C957-432A-B5A7-A077DADD36E1}"/>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FC744E75-5296-4E80-9228-A358F3BBE21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DD9C2C3-5EA7-4011-B57D-4FC14FD0E8A6}"/>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6C07305C-D366-48AE-8450-8CA7083E764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3782BB9-5626-421E-AE6E-907EA6ED1DEA}"/>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5168C6A8-647A-4107-9477-D831CB00D322}"/>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F3FD2DF-FEFB-4F46-B3AD-518C7C4395C1}"/>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A58559-FDAE-4C74-97C6-FA5A49C48CA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A14E2E1-C992-42C7-89D7-239E304D01F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F1CFB90-C0A2-4003-A9FD-D7EF828775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6D636F-F630-4F05-AC46-E7E27D88CC3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11C9F44-BA2A-4044-A615-2817806D9D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139700</xdr:rowOff>
    </xdr:from>
    <xdr:to>
      <xdr:col>24</xdr:col>
      <xdr:colOff>114300</xdr:colOff>
      <xdr:row>42</xdr:row>
      <xdr:rowOff>69850</xdr:rowOff>
    </xdr:to>
    <xdr:sp macro="" textlink="">
      <xdr:nvSpPr>
        <xdr:cNvPr id="74" name="楕円 73">
          <a:extLst>
            <a:ext uri="{FF2B5EF4-FFF2-40B4-BE49-F238E27FC236}">
              <a16:creationId xmlns:a16="http://schemas.microsoft.com/office/drawing/2014/main" id="{485EC58E-245C-49DB-A1E5-D759C8494C8F}"/>
            </a:ext>
          </a:extLst>
        </xdr:cNvPr>
        <xdr:cNvSpPr/>
      </xdr:nvSpPr>
      <xdr:spPr>
        <a:xfrm>
          <a:off x="45847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54627</xdr:rowOff>
    </xdr:from>
    <xdr:ext cx="405111" cy="259045"/>
    <xdr:sp macro="" textlink="">
      <xdr:nvSpPr>
        <xdr:cNvPr id="75" name="【図書館】&#10;有形固定資産減価償却率該当値テキスト">
          <a:extLst>
            <a:ext uri="{FF2B5EF4-FFF2-40B4-BE49-F238E27FC236}">
              <a16:creationId xmlns:a16="http://schemas.microsoft.com/office/drawing/2014/main" id="{8F619C4C-96AD-4843-B5F1-15D097EA9C67}"/>
            </a:ext>
          </a:extLst>
        </xdr:cNvPr>
        <xdr:cNvSpPr txBox="1"/>
      </xdr:nvSpPr>
      <xdr:spPr>
        <a:xfrm>
          <a:off x="4673600" y="708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113574</xdr:rowOff>
    </xdr:from>
    <xdr:to>
      <xdr:col>20</xdr:col>
      <xdr:colOff>38100</xdr:colOff>
      <xdr:row>42</xdr:row>
      <xdr:rowOff>43724</xdr:rowOff>
    </xdr:to>
    <xdr:sp macro="" textlink="">
      <xdr:nvSpPr>
        <xdr:cNvPr id="76" name="楕円 75">
          <a:extLst>
            <a:ext uri="{FF2B5EF4-FFF2-40B4-BE49-F238E27FC236}">
              <a16:creationId xmlns:a16="http://schemas.microsoft.com/office/drawing/2014/main" id="{E7CC5D02-9754-488A-BDFE-30D4B8AABE4F}"/>
            </a:ext>
          </a:extLst>
        </xdr:cNvPr>
        <xdr:cNvSpPr/>
      </xdr:nvSpPr>
      <xdr:spPr>
        <a:xfrm>
          <a:off x="3746500" y="714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164374</xdr:rowOff>
    </xdr:from>
    <xdr:to>
      <xdr:col>24</xdr:col>
      <xdr:colOff>63500</xdr:colOff>
      <xdr:row>42</xdr:row>
      <xdr:rowOff>19050</xdr:rowOff>
    </xdr:to>
    <xdr:cxnSp macro="">
      <xdr:nvCxnSpPr>
        <xdr:cNvPr id="77" name="直線コネクタ 76">
          <a:extLst>
            <a:ext uri="{FF2B5EF4-FFF2-40B4-BE49-F238E27FC236}">
              <a16:creationId xmlns:a16="http://schemas.microsoft.com/office/drawing/2014/main" id="{061A9822-98CD-4102-A7BD-D11524E077C7}"/>
            </a:ext>
          </a:extLst>
        </xdr:cNvPr>
        <xdr:cNvCxnSpPr/>
      </xdr:nvCxnSpPr>
      <xdr:spPr>
        <a:xfrm>
          <a:off x="3797300" y="719382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72753</xdr:rowOff>
    </xdr:from>
    <xdr:to>
      <xdr:col>15</xdr:col>
      <xdr:colOff>101600</xdr:colOff>
      <xdr:row>42</xdr:row>
      <xdr:rowOff>2903</xdr:rowOff>
    </xdr:to>
    <xdr:sp macro="" textlink="">
      <xdr:nvSpPr>
        <xdr:cNvPr id="78" name="楕円 77">
          <a:extLst>
            <a:ext uri="{FF2B5EF4-FFF2-40B4-BE49-F238E27FC236}">
              <a16:creationId xmlns:a16="http://schemas.microsoft.com/office/drawing/2014/main" id="{DDB91AED-C973-4E1E-82FD-5FE9004FCCD9}"/>
            </a:ext>
          </a:extLst>
        </xdr:cNvPr>
        <xdr:cNvSpPr/>
      </xdr:nvSpPr>
      <xdr:spPr>
        <a:xfrm>
          <a:off x="2857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123553</xdr:rowOff>
    </xdr:from>
    <xdr:to>
      <xdr:col>19</xdr:col>
      <xdr:colOff>177800</xdr:colOff>
      <xdr:row>41</xdr:row>
      <xdr:rowOff>164374</xdr:rowOff>
    </xdr:to>
    <xdr:cxnSp macro="">
      <xdr:nvCxnSpPr>
        <xdr:cNvPr id="79" name="直線コネクタ 78">
          <a:extLst>
            <a:ext uri="{FF2B5EF4-FFF2-40B4-BE49-F238E27FC236}">
              <a16:creationId xmlns:a16="http://schemas.microsoft.com/office/drawing/2014/main" id="{3B857BB0-98DD-4CB5-BC6F-A8A0B2674B5D}"/>
            </a:ext>
          </a:extLst>
        </xdr:cNvPr>
        <xdr:cNvCxnSpPr/>
      </xdr:nvCxnSpPr>
      <xdr:spPr>
        <a:xfrm>
          <a:off x="2908300" y="715300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30299</xdr:rowOff>
    </xdr:from>
    <xdr:to>
      <xdr:col>10</xdr:col>
      <xdr:colOff>165100</xdr:colOff>
      <xdr:row>41</xdr:row>
      <xdr:rowOff>131899</xdr:rowOff>
    </xdr:to>
    <xdr:sp macro="" textlink="">
      <xdr:nvSpPr>
        <xdr:cNvPr id="80" name="楕円 79">
          <a:extLst>
            <a:ext uri="{FF2B5EF4-FFF2-40B4-BE49-F238E27FC236}">
              <a16:creationId xmlns:a16="http://schemas.microsoft.com/office/drawing/2014/main" id="{50B2FEAB-3AE3-4EBC-B455-6A23E8631D2E}"/>
            </a:ext>
          </a:extLst>
        </xdr:cNvPr>
        <xdr:cNvSpPr/>
      </xdr:nvSpPr>
      <xdr:spPr>
        <a:xfrm>
          <a:off x="1968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81099</xdr:rowOff>
    </xdr:from>
    <xdr:to>
      <xdr:col>15</xdr:col>
      <xdr:colOff>50800</xdr:colOff>
      <xdr:row>41</xdr:row>
      <xdr:rowOff>123553</xdr:rowOff>
    </xdr:to>
    <xdr:cxnSp macro="">
      <xdr:nvCxnSpPr>
        <xdr:cNvPr id="81" name="直線コネクタ 80">
          <a:extLst>
            <a:ext uri="{FF2B5EF4-FFF2-40B4-BE49-F238E27FC236}">
              <a16:creationId xmlns:a16="http://schemas.microsoft.com/office/drawing/2014/main" id="{1752CA40-3EBC-4F09-BCA2-18C5D484E035}"/>
            </a:ext>
          </a:extLst>
        </xdr:cNvPr>
        <xdr:cNvCxnSpPr/>
      </xdr:nvCxnSpPr>
      <xdr:spPr>
        <a:xfrm>
          <a:off x="2019300" y="711054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82" name="楕円 81">
          <a:extLst>
            <a:ext uri="{FF2B5EF4-FFF2-40B4-BE49-F238E27FC236}">
              <a16:creationId xmlns:a16="http://schemas.microsoft.com/office/drawing/2014/main" id="{D181E99B-0557-4787-AAC9-9F02B97E42A2}"/>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40277</xdr:rowOff>
    </xdr:from>
    <xdr:to>
      <xdr:col>10</xdr:col>
      <xdr:colOff>114300</xdr:colOff>
      <xdr:row>41</xdr:row>
      <xdr:rowOff>81099</xdr:rowOff>
    </xdr:to>
    <xdr:cxnSp macro="">
      <xdr:nvCxnSpPr>
        <xdr:cNvPr id="83" name="直線コネクタ 82">
          <a:extLst>
            <a:ext uri="{FF2B5EF4-FFF2-40B4-BE49-F238E27FC236}">
              <a16:creationId xmlns:a16="http://schemas.microsoft.com/office/drawing/2014/main" id="{B99C9882-69DB-46E1-BD4A-8D98C5645D18}"/>
            </a:ext>
          </a:extLst>
        </xdr:cNvPr>
        <xdr:cNvCxnSpPr/>
      </xdr:nvCxnSpPr>
      <xdr:spPr>
        <a:xfrm>
          <a:off x="1130300" y="706972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B6CBA392-925E-44D5-AFBF-D55D73E5F9CF}"/>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7FC2D27-E745-4D83-8A93-35AD7CD4D9A6}"/>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AFF3821E-53D2-48DD-859C-F7A58DF22C08}"/>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14A6A03B-38B9-4A2B-BE1B-D94DC383AC87}"/>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34851</xdr:rowOff>
    </xdr:from>
    <xdr:ext cx="405111" cy="259045"/>
    <xdr:sp macro="" textlink="">
      <xdr:nvSpPr>
        <xdr:cNvPr id="88" name="n_1mainValue【図書館】&#10;有形固定資産減価償却率">
          <a:extLst>
            <a:ext uri="{FF2B5EF4-FFF2-40B4-BE49-F238E27FC236}">
              <a16:creationId xmlns:a16="http://schemas.microsoft.com/office/drawing/2014/main" id="{DCCD0FA9-17B9-41AD-83C2-36944A61FDF1}"/>
            </a:ext>
          </a:extLst>
        </xdr:cNvPr>
        <xdr:cNvSpPr txBox="1"/>
      </xdr:nvSpPr>
      <xdr:spPr>
        <a:xfrm>
          <a:off x="3582044" y="723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2EA8BD52-F2C2-4494-B225-979835E7D06D}"/>
            </a:ext>
          </a:extLst>
        </xdr:cNvPr>
        <xdr:cNvSpPr txBox="1"/>
      </xdr:nvSpPr>
      <xdr:spPr>
        <a:xfrm>
          <a:off x="2705744" y="719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123026</xdr:rowOff>
    </xdr:from>
    <xdr:ext cx="405111" cy="259045"/>
    <xdr:sp macro="" textlink="">
      <xdr:nvSpPr>
        <xdr:cNvPr id="90" name="n_3mainValue【図書館】&#10;有形固定資産減価償却率">
          <a:extLst>
            <a:ext uri="{FF2B5EF4-FFF2-40B4-BE49-F238E27FC236}">
              <a16:creationId xmlns:a16="http://schemas.microsoft.com/office/drawing/2014/main" id="{B8D77FA5-AA23-4307-B90D-285503FA1159}"/>
            </a:ext>
          </a:extLst>
        </xdr:cNvPr>
        <xdr:cNvSpPr txBox="1"/>
      </xdr:nvSpPr>
      <xdr:spPr>
        <a:xfrm>
          <a:off x="1816744" y="715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5108C8E4-517A-4F14-A22B-A76BC95955FF}"/>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7A2D4BE-5426-40F4-A513-93F974894B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76B1B66-DAFD-49BF-BF6C-0D476D7575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FD74127-A924-43FF-8E39-945E9C1A16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EA04F2-9214-4D3C-9F23-C16B3ACF42C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97839C5-AEC7-475B-8CAC-AA36CC4A9C8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4E1B400-9672-4650-886F-24A4E0A48C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05795F9-B26E-4D57-A625-3C90D4D47E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B2E3008-33E5-4D75-B73C-46A4281AA79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9CB1A8A-B89B-43A1-BADE-634C4331522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BBAFDA7-1FD8-4D40-BB4D-F04BDE84992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E9C66C2-2D04-44B4-A0B4-F40D57EDB61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E5DC38E-515A-4E02-9DFC-266D39D5E01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5928877-3368-40E8-A0D2-68B5C986A19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BEF5BBC-59D9-4F82-9627-04E0A3D5CCD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B8E81DF-D525-472E-AB2C-D1047E545BF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70C37F4-F008-42E8-B18B-8949ACCF02B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FAE8A99-DC05-49C2-8C2E-515F34FB6AA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41B0CC3-8D7B-4A2C-BCEB-C7D62702DED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02FBDBF-0C63-49D7-A6B1-A80A00D141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7E81320-6439-4664-8507-350D8F3DB82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698C4F8-FFAD-4468-B937-A89C764EC4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6C1EB53-1694-4713-835F-0CB4A053AE5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003BC8A-2417-4D92-93DD-226F8964868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9B1EEA16-0C2E-453E-A95A-C81E241758BD}"/>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66344D9-1377-4669-A9C7-214605F25A1A}"/>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4C7A259-5E0C-45C8-A3B0-30D27D394E7B}"/>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4BB74E77-B236-410E-A83C-E3A90775F70E}"/>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26712766-F012-46EA-AC17-F977DE28EA5A}"/>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71116FC2-5BBB-47E5-A563-9634A526B621}"/>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21776CE6-2B3B-4B94-88F3-FB1D9A6D84B6}"/>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7D1AA5A-D4ED-4D55-81EB-01A8885629BC}"/>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359F95D-F28F-4055-A16C-5B7E34CB5684}"/>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4612E0DB-B175-455F-814A-664642C710C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AA0789F-6469-4962-A92C-F36C8DB27A8B}"/>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937E6C0-E5B6-4F8A-8734-552F55740C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E98512-1583-4170-8C12-0345F24504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A0A247-5273-460D-B1E0-1F12E8D629A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65EF556-A376-4850-AE75-19C3B335BE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7F1837E-2136-47E8-87A2-F4F010011E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9325D5EC-4CB1-402A-9EA5-4285B4EE260B}"/>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D6755A04-0DAC-4D28-8245-85803E8966A4}"/>
            </a:ext>
          </a:extLst>
        </xdr:cNvPr>
        <xdr:cNvSpPr txBox="1"/>
      </xdr:nvSpPr>
      <xdr:spPr>
        <a:xfrm>
          <a:off x="105156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29210</xdr:rowOff>
    </xdr:from>
    <xdr:to>
      <xdr:col>50</xdr:col>
      <xdr:colOff>165100</xdr:colOff>
      <xdr:row>40</xdr:row>
      <xdr:rowOff>130810</xdr:rowOff>
    </xdr:to>
    <xdr:sp macro="" textlink="">
      <xdr:nvSpPr>
        <xdr:cNvPr id="133" name="楕円 132">
          <a:extLst>
            <a:ext uri="{FF2B5EF4-FFF2-40B4-BE49-F238E27FC236}">
              <a16:creationId xmlns:a16="http://schemas.microsoft.com/office/drawing/2014/main" id="{229B5B9B-932E-4D13-8255-992FD9D877C4}"/>
            </a:ext>
          </a:extLst>
        </xdr:cNvPr>
        <xdr:cNvSpPr/>
      </xdr:nvSpPr>
      <xdr:spPr>
        <a:xfrm>
          <a:off x="9588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80010</xdr:rowOff>
    </xdr:to>
    <xdr:cxnSp macro="">
      <xdr:nvCxnSpPr>
        <xdr:cNvPr id="134" name="直線コネクタ 133">
          <a:extLst>
            <a:ext uri="{FF2B5EF4-FFF2-40B4-BE49-F238E27FC236}">
              <a16:creationId xmlns:a16="http://schemas.microsoft.com/office/drawing/2014/main" id="{499B29B1-9EE0-4AF3-AE25-342E9AB37093}"/>
            </a:ext>
          </a:extLst>
        </xdr:cNvPr>
        <xdr:cNvCxnSpPr/>
      </xdr:nvCxnSpPr>
      <xdr:spPr>
        <a:xfrm flipV="1">
          <a:off x="9639300" y="69342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33020</xdr:rowOff>
    </xdr:from>
    <xdr:to>
      <xdr:col>46</xdr:col>
      <xdr:colOff>38100</xdr:colOff>
      <xdr:row>40</xdr:row>
      <xdr:rowOff>134620</xdr:rowOff>
    </xdr:to>
    <xdr:sp macro="" textlink="">
      <xdr:nvSpPr>
        <xdr:cNvPr id="135" name="楕円 134">
          <a:extLst>
            <a:ext uri="{FF2B5EF4-FFF2-40B4-BE49-F238E27FC236}">
              <a16:creationId xmlns:a16="http://schemas.microsoft.com/office/drawing/2014/main" id="{E86DB279-B491-4ADE-AA8A-B888201C93B1}"/>
            </a:ext>
          </a:extLst>
        </xdr:cNvPr>
        <xdr:cNvSpPr/>
      </xdr:nvSpPr>
      <xdr:spPr>
        <a:xfrm>
          <a:off x="8699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80010</xdr:rowOff>
    </xdr:from>
    <xdr:to>
      <xdr:col>50</xdr:col>
      <xdr:colOff>114300</xdr:colOff>
      <xdr:row>40</xdr:row>
      <xdr:rowOff>83820</xdr:rowOff>
    </xdr:to>
    <xdr:cxnSp macro="">
      <xdr:nvCxnSpPr>
        <xdr:cNvPr id="136" name="直線コネクタ 135">
          <a:extLst>
            <a:ext uri="{FF2B5EF4-FFF2-40B4-BE49-F238E27FC236}">
              <a16:creationId xmlns:a16="http://schemas.microsoft.com/office/drawing/2014/main" id="{A4B9EFA8-F3A9-46B8-8548-B4D154E572E3}"/>
            </a:ext>
          </a:extLst>
        </xdr:cNvPr>
        <xdr:cNvCxnSpPr/>
      </xdr:nvCxnSpPr>
      <xdr:spPr>
        <a:xfrm flipV="1">
          <a:off x="8750300" y="69380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36830</xdr:rowOff>
    </xdr:from>
    <xdr:to>
      <xdr:col>41</xdr:col>
      <xdr:colOff>101600</xdr:colOff>
      <xdr:row>40</xdr:row>
      <xdr:rowOff>138430</xdr:rowOff>
    </xdr:to>
    <xdr:sp macro="" textlink="">
      <xdr:nvSpPr>
        <xdr:cNvPr id="137" name="楕円 136">
          <a:extLst>
            <a:ext uri="{FF2B5EF4-FFF2-40B4-BE49-F238E27FC236}">
              <a16:creationId xmlns:a16="http://schemas.microsoft.com/office/drawing/2014/main" id="{07295742-8F78-472C-85FC-BE4B99BC8E37}"/>
            </a:ext>
          </a:extLst>
        </xdr:cNvPr>
        <xdr:cNvSpPr/>
      </xdr:nvSpPr>
      <xdr:spPr>
        <a:xfrm>
          <a:off x="7810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83820</xdr:rowOff>
    </xdr:from>
    <xdr:to>
      <xdr:col>45</xdr:col>
      <xdr:colOff>177800</xdr:colOff>
      <xdr:row>40</xdr:row>
      <xdr:rowOff>87630</xdr:rowOff>
    </xdr:to>
    <xdr:cxnSp macro="">
      <xdr:nvCxnSpPr>
        <xdr:cNvPr id="138" name="直線コネクタ 137">
          <a:extLst>
            <a:ext uri="{FF2B5EF4-FFF2-40B4-BE49-F238E27FC236}">
              <a16:creationId xmlns:a16="http://schemas.microsoft.com/office/drawing/2014/main" id="{BFCCA1BA-A18C-4E4E-9E46-D6AB52088AA9}"/>
            </a:ext>
          </a:extLst>
        </xdr:cNvPr>
        <xdr:cNvCxnSpPr/>
      </xdr:nvCxnSpPr>
      <xdr:spPr>
        <a:xfrm flipV="1">
          <a:off x="7861300" y="694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40640</xdr:rowOff>
    </xdr:from>
    <xdr:to>
      <xdr:col>36</xdr:col>
      <xdr:colOff>165100</xdr:colOff>
      <xdr:row>40</xdr:row>
      <xdr:rowOff>142240</xdr:rowOff>
    </xdr:to>
    <xdr:sp macro="" textlink="">
      <xdr:nvSpPr>
        <xdr:cNvPr id="139" name="楕円 138">
          <a:extLst>
            <a:ext uri="{FF2B5EF4-FFF2-40B4-BE49-F238E27FC236}">
              <a16:creationId xmlns:a16="http://schemas.microsoft.com/office/drawing/2014/main" id="{A079D2CC-7BA1-4EF2-8779-A50D50B09362}"/>
            </a:ext>
          </a:extLst>
        </xdr:cNvPr>
        <xdr:cNvSpPr/>
      </xdr:nvSpPr>
      <xdr:spPr>
        <a:xfrm>
          <a:off x="6921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87630</xdr:rowOff>
    </xdr:from>
    <xdr:to>
      <xdr:col>41</xdr:col>
      <xdr:colOff>50800</xdr:colOff>
      <xdr:row>40</xdr:row>
      <xdr:rowOff>91440</xdr:rowOff>
    </xdr:to>
    <xdr:cxnSp macro="">
      <xdr:nvCxnSpPr>
        <xdr:cNvPr id="140" name="直線コネクタ 139">
          <a:extLst>
            <a:ext uri="{FF2B5EF4-FFF2-40B4-BE49-F238E27FC236}">
              <a16:creationId xmlns:a16="http://schemas.microsoft.com/office/drawing/2014/main" id="{13AB5411-149B-4402-A3FB-C71E09A3B0CE}"/>
            </a:ext>
          </a:extLst>
        </xdr:cNvPr>
        <xdr:cNvCxnSpPr/>
      </xdr:nvCxnSpPr>
      <xdr:spPr>
        <a:xfrm flipV="1">
          <a:off x="6972300" y="69456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99A9983D-0352-4E10-8368-3D99F803BE26}"/>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1061B609-D84D-4455-B6A2-36EBCC096E9B}"/>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5BB437A9-0384-4614-A1F9-408F6566E04D}"/>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97C304D2-1077-4915-A3BC-A5F887FBE063}"/>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147337</xdr:rowOff>
    </xdr:from>
    <xdr:ext cx="469744" cy="259045"/>
    <xdr:sp macro="" textlink="">
      <xdr:nvSpPr>
        <xdr:cNvPr id="145" name="n_1mainValue【図書館】&#10;一人当たり面積">
          <a:extLst>
            <a:ext uri="{FF2B5EF4-FFF2-40B4-BE49-F238E27FC236}">
              <a16:creationId xmlns:a16="http://schemas.microsoft.com/office/drawing/2014/main" id="{43FC5B78-4B54-4E69-93CB-BD0B238C1119}"/>
            </a:ext>
          </a:extLst>
        </xdr:cNvPr>
        <xdr:cNvSpPr txBox="1"/>
      </xdr:nvSpPr>
      <xdr:spPr>
        <a:xfrm>
          <a:off x="9391727"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151147</xdr:rowOff>
    </xdr:from>
    <xdr:ext cx="469744" cy="259045"/>
    <xdr:sp macro="" textlink="">
      <xdr:nvSpPr>
        <xdr:cNvPr id="146" name="n_2mainValue【図書館】&#10;一人当たり面積">
          <a:extLst>
            <a:ext uri="{FF2B5EF4-FFF2-40B4-BE49-F238E27FC236}">
              <a16:creationId xmlns:a16="http://schemas.microsoft.com/office/drawing/2014/main" id="{55CA2EA5-22D9-4407-9859-54FB74EAC666}"/>
            </a:ext>
          </a:extLst>
        </xdr:cNvPr>
        <xdr:cNvSpPr txBox="1"/>
      </xdr:nvSpPr>
      <xdr:spPr>
        <a:xfrm>
          <a:off x="8515427"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154957</xdr:rowOff>
    </xdr:from>
    <xdr:ext cx="469744" cy="259045"/>
    <xdr:sp macro="" textlink="">
      <xdr:nvSpPr>
        <xdr:cNvPr id="147" name="n_3mainValue【図書館】&#10;一人当たり面積">
          <a:extLst>
            <a:ext uri="{FF2B5EF4-FFF2-40B4-BE49-F238E27FC236}">
              <a16:creationId xmlns:a16="http://schemas.microsoft.com/office/drawing/2014/main" id="{C18949BB-181D-448B-BFD4-0A5D583DADC5}"/>
            </a:ext>
          </a:extLst>
        </xdr:cNvPr>
        <xdr:cNvSpPr txBox="1"/>
      </xdr:nvSpPr>
      <xdr:spPr>
        <a:xfrm>
          <a:off x="7626427" y="667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158767</xdr:rowOff>
    </xdr:from>
    <xdr:ext cx="469744" cy="259045"/>
    <xdr:sp macro="" textlink="">
      <xdr:nvSpPr>
        <xdr:cNvPr id="148" name="n_4mainValue【図書館】&#10;一人当たり面積">
          <a:extLst>
            <a:ext uri="{FF2B5EF4-FFF2-40B4-BE49-F238E27FC236}">
              <a16:creationId xmlns:a16="http://schemas.microsoft.com/office/drawing/2014/main" id="{545382FC-C60C-4497-9B7C-906D110F975B}"/>
            </a:ext>
          </a:extLst>
        </xdr:cNvPr>
        <xdr:cNvSpPr txBox="1"/>
      </xdr:nvSpPr>
      <xdr:spPr>
        <a:xfrm>
          <a:off x="6737427"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B9357F2-79EE-4C0A-BDC6-7F0E637C44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F169B4F-8953-4DE5-AFE0-F7D05B0653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A803CB5-65EE-45E4-8210-C5D2EE8F0A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48AD588-A4D8-43F6-B753-368E61BEDE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51E5CE5-437E-49F6-950B-961BB46A21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B232ACF-19F5-405C-A50F-FAA022AF53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21CCBB8-6119-49B8-871E-DFBD8678330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0C5B808-DCC5-4C33-8FEA-22B3D0F8830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742EEA1-D01B-41C8-A001-EC4EC37FD4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7B0C71D-D849-40BB-817B-F2DCDE1E48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FF1DF7D-ABAF-4E40-8DE6-DFCB0B82F1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A11BFE1-E4D0-43A4-96D0-EE8A9E03CE8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112D48F-8422-4363-B34B-79DF1E4F6D1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196A4DE6-C6AC-4BCA-BA3A-4CE037E25E7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67DF45F4-1AD1-4C0F-B0C0-9B0F53E463E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03643D6-3101-4DE7-98F2-D10DD10A666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AE8AB013-5D03-45A1-8157-2AE545D5948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E6385FB-C0C0-4B2D-9F0D-7F089F23E9E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1C8BCFD-C432-4CF9-B8C3-434C5C06F0D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7523601-6AA4-4C08-957F-1F4B716D05E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7F7E949E-9F2E-4A26-AFB7-B14F86593C9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94B5123-03D4-4861-8EBB-A93B022163B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70F7DF1-B659-49A8-A209-641F1E3F37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EC12B1D-018F-49FB-9750-3643A4D2A1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64E376D-1AC3-424D-8023-A668BCD36B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798C237F-BF63-4726-B5AF-CEC1E28CD872}"/>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9FAEB7B-6A66-461D-BD02-F9B92FB74A1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5E79F113-D387-443E-AF77-04AB9B62BDB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ED4B42A4-2258-4604-9747-DEB8F9D66CE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D761AEA-51B0-40FD-89D0-5734DB09EDAC}"/>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45C827B3-F891-4585-AC26-41ABE377EC32}"/>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4DCBAA59-ABF6-4FF0-AFAF-9E258827BDA2}"/>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34339863-A6EF-468E-9C11-9C101E184C33}"/>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69830E8D-498A-4F35-98E6-CC94E53993A2}"/>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A9E1D05C-EF13-4ADF-8021-3917E59ABB2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F384CE33-BA32-4E3B-BE80-9009762E092F}"/>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43AED11-40AA-49FD-93A1-618B611FD8B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95A10C-0D22-458F-8828-956629BA89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D7C7C96-C2A2-4AE7-813D-49C6D925C24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53B7149-3A61-47E9-AAED-268321E902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B9E974C-05A7-44C3-A84E-0131ABF800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109220</xdr:rowOff>
    </xdr:from>
    <xdr:to>
      <xdr:col>24</xdr:col>
      <xdr:colOff>114300</xdr:colOff>
      <xdr:row>64</xdr:row>
      <xdr:rowOff>39370</xdr:rowOff>
    </xdr:to>
    <xdr:sp macro="" textlink="">
      <xdr:nvSpPr>
        <xdr:cNvPr id="190" name="楕円 189">
          <a:extLst>
            <a:ext uri="{FF2B5EF4-FFF2-40B4-BE49-F238E27FC236}">
              <a16:creationId xmlns:a16="http://schemas.microsoft.com/office/drawing/2014/main" id="{0EFEBC32-2C3C-4A69-9012-3EEDB18FEB4C}"/>
            </a:ext>
          </a:extLst>
        </xdr:cNvPr>
        <xdr:cNvSpPr/>
      </xdr:nvSpPr>
      <xdr:spPr>
        <a:xfrm>
          <a:off x="4584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87647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F83ACDB-9804-4C6E-A2F9-CCFF58921275}"/>
            </a:ext>
          </a:extLst>
        </xdr:cNvPr>
        <xdr:cNvSpPr txBox="1"/>
      </xdr:nvSpPr>
      <xdr:spPr>
        <a:xfrm>
          <a:off x="46736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94524</xdr:rowOff>
    </xdr:from>
    <xdr:to>
      <xdr:col>20</xdr:col>
      <xdr:colOff>38100</xdr:colOff>
      <xdr:row>64</xdr:row>
      <xdr:rowOff>24674</xdr:rowOff>
    </xdr:to>
    <xdr:sp macro="" textlink="">
      <xdr:nvSpPr>
        <xdr:cNvPr id="192" name="楕円 191">
          <a:extLst>
            <a:ext uri="{FF2B5EF4-FFF2-40B4-BE49-F238E27FC236}">
              <a16:creationId xmlns:a16="http://schemas.microsoft.com/office/drawing/2014/main" id="{E3EBD8D2-9E85-4FA8-B13C-AF5A650BE10A}"/>
            </a:ext>
          </a:extLst>
        </xdr:cNvPr>
        <xdr:cNvSpPr/>
      </xdr:nvSpPr>
      <xdr:spPr>
        <a:xfrm>
          <a:off x="3746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145324</xdr:rowOff>
    </xdr:from>
    <xdr:to>
      <xdr:col>24</xdr:col>
      <xdr:colOff>63500</xdr:colOff>
      <xdr:row>63</xdr:row>
      <xdr:rowOff>160020</xdr:rowOff>
    </xdr:to>
    <xdr:cxnSp macro="">
      <xdr:nvCxnSpPr>
        <xdr:cNvPr id="193" name="直線コネクタ 192">
          <a:extLst>
            <a:ext uri="{FF2B5EF4-FFF2-40B4-BE49-F238E27FC236}">
              <a16:creationId xmlns:a16="http://schemas.microsoft.com/office/drawing/2014/main" id="{F6A2A314-231F-4462-99D6-97815067AAD8}"/>
            </a:ext>
          </a:extLst>
        </xdr:cNvPr>
        <xdr:cNvCxnSpPr/>
      </xdr:nvCxnSpPr>
      <xdr:spPr>
        <a:xfrm>
          <a:off x="3797300" y="1094667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86360</xdr:rowOff>
    </xdr:from>
    <xdr:to>
      <xdr:col>15</xdr:col>
      <xdr:colOff>101600</xdr:colOff>
      <xdr:row>64</xdr:row>
      <xdr:rowOff>16510</xdr:rowOff>
    </xdr:to>
    <xdr:sp macro="" textlink="">
      <xdr:nvSpPr>
        <xdr:cNvPr id="194" name="楕円 193">
          <a:extLst>
            <a:ext uri="{FF2B5EF4-FFF2-40B4-BE49-F238E27FC236}">
              <a16:creationId xmlns:a16="http://schemas.microsoft.com/office/drawing/2014/main" id="{51AFC395-7C82-4B6D-BD94-628159DF153E}"/>
            </a:ext>
          </a:extLst>
        </xdr:cNvPr>
        <xdr:cNvSpPr/>
      </xdr:nvSpPr>
      <xdr:spPr>
        <a:xfrm>
          <a:off x="2857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137160</xdr:rowOff>
    </xdr:from>
    <xdr:to>
      <xdr:col>19</xdr:col>
      <xdr:colOff>177800</xdr:colOff>
      <xdr:row>63</xdr:row>
      <xdr:rowOff>145324</xdr:rowOff>
    </xdr:to>
    <xdr:cxnSp macro="">
      <xdr:nvCxnSpPr>
        <xdr:cNvPr id="195" name="直線コネクタ 194">
          <a:extLst>
            <a:ext uri="{FF2B5EF4-FFF2-40B4-BE49-F238E27FC236}">
              <a16:creationId xmlns:a16="http://schemas.microsoft.com/office/drawing/2014/main" id="{FAA9F753-E3B8-434E-B76F-6DE88E29A0A5}"/>
            </a:ext>
          </a:extLst>
        </xdr:cNvPr>
        <xdr:cNvCxnSpPr/>
      </xdr:nvCxnSpPr>
      <xdr:spPr>
        <a:xfrm>
          <a:off x="2908300" y="1093851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71665</xdr:rowOff>
    </xdr:from>
    <xdr:to>
      <xdr:col>10</xdr:col>
      <xdr:colOff>165100</xdr:colOff>
      <xdr:row>64</xdr:row>
      <xdr:rowOff>1815</xdr:rowOff>
    </xdr:to>
    <xdr:sp macro="" textlink="">
      <xdr:nvSpPr>
        <xdr:cNvPr id="196" name="楕円 195">
          <a:extLst>
            <a:ext uri="{FF2B5EF4-FFF2-40B4-BE49-F238E27FC236}">
              <a16:creationId xmlns:a16="http://schemas.microsoft.com/office/drawing/2014/main" id="{B0BDDF30-5935-4D22-A401-6BCFA26E26DB}"/>
            </a:ext>
          </a:extLst>
        </xdr:cNvPr>
        <xdr:cNvSpPr/>
      </xdr:nvSpPr>
      <xdr:spPr>
        <a:xfrm>
          <a:off x="1968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122465</xdr:rowOff>
    </xdr:from>
    <xdr:to>
      <xdr:col>15</xdr:col>
      <xdr:colOff>50800</xdr:colOff>
      <xdr:row>63</xdr:row>
      <xdr:rowOff>137160</xdr:rowOff>
    </xdr:to>
    <xdr:cxnSp macro="">
      <xdr:nvCxnSpPr>
        <xdr:cNvPr id="197" name="直線コネクタ 196">
          <a:extLst>
            <a:ext uri="{FF2B5EF4-FFF2-40B4-BE49-F238E27FC236}">
              <a16:creationId xmlns:a16="http://schemas.microsoft.com/office/drawing/2014/main" id="{595986A2-0C5C-47A6-8A08-A302644943DD}"/>
            </a:ext>
          </a:extLst>
        </xdr:cNvPr>
        <xdr:cNvCxnSpPr/>
      </xdr:nvCxnSpPr>
      <xdr:spPr>
        <a:xfrm>
          <a:off x="2019300" y="1092381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58601</xdr:rowOff>
    </xdr:from>
    <xdr:to>
      <xdr:col>6</xdr:col>
      <xdr:colOff>38100</xdr:colOff>
      <xdr:row>63</xdr:row>
      <xdr:rowOff>160201</xdr:rowOff>
    </xdr:to>
    <xdr:sp macro="" textlink="">
      <xdr:nvSpPr>
        <xdr:cNvPr id="198" name="楕円 197">
          <a:extLst>
            <a:ext uri="{FF2B5EF4-FFF2-40B4-BE49-F238E27FC236}">
              <a16:creationId xmlns:a16="http://schemas.microsoft.com/office/drawing/2014/main" id="{223F9337-3607-4812-937D-1CD999FE6C7F}"/>
            </a:ext>
          </a:extLst>
        </xdr:cNvPr>
        <xdr:cNvSpPr/>
      </xdr:nvSpPr>
      <xdr:spPr>
        <a:xfrm>
          <a:off x="1079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109401</xdr:rowOff>
    </xdr:from>
    <xdr:to>
      <xdr:col>10</xdr:col>
      <xdr:colOff>114300</xdr:colOff>
      <xdr:row>63</xdr:row>
      <xdr:rowOff>122465</xdr:rowOff>
    </xdr:to>
    <xdr:cxnSp macro="">
      <xdr:nvCxnSpPr>
        <xdr:cNvPr id="199" name="直線コネクタ 198">
          <a:extLst>
            <a:ext uri="{FF2B5EF4-FFF2-40B4-BE49-F238E27FC236}">
              <a16:creationId xmlns:a16="http://schemas.microsoft.com/office/drawing/2014/main" id="{0FCA0C62-2EFA-4C3E-859C-46BC7C459D56}"/>
            </a:ext>
          </a:extLst>
        </xdr:cNvPr>
        <xdr:cNvCxnSpPr/>
      </xdr:nvCxnSpPr>
      <xdr:spPr>
        <a:xfrm>
          <a:off x="1130300" y="1091075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8C5D054D-55C2-4431-BC78-D2D7661DF984}"/>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CE7BDEEB-A375-45F3-8CDB-18C2EA3BAA48}"/>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8317A725-8A87-42BB-8A9A-229D6605CCBD}"/>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E8B130A2-4DB1-48C6-982F-6DF250B81494}"/>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15801</xdr:rowOff>
    </xdr:from>
    <xdr:ext cx="405111" cy="259045"/>
    <xdr:sp macro="" textlink="">
      <xdr:nvSpPr>
        <xdr:cNvPr id="204" name="n_1mainValue【体育館・プール】&#10;有形固定資産減価償却率">
          <a:extLst>
            <a:ext uri="{FF2B5EF4-FFF2-40B4-BE49-F238E27FC236}">
              <a16:creationId xmlns:a16="http://schemas.microsoft.com/office/drawing/2014/main" id="{DC7AF141-8F64-4B87-AE60-E4D40AE9AB89}"/>
            </a:ext>
          </a:extLst>
        </xdr:cNvPr>
        <xdr:cNvSpPr txBox="1"/>
      </xdr:nvSpPr>
      <xdr:spPr>
        <a:xfrm>
          <a:off x="3582044" y="1098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7637</xdr:rowOff>
    </xdr:from>
    <xdr:ext cx="405111" cy="259045"/>
    <xdr:sp macro="" textlink="">
      <xdr:nvSpPr>
        <xdr:cNvPr id="205" name="n_2mainValue【体育館・プール】&#10;有形固定資産減価償却率">
          <a:extLst>
            <a:ext uri="{FF2B5EF4-FFF2-40B4-BE49-F238E27FC236}">
              <a16:creationId xmlns:a16="http://schemas.microsoft.com/office/drawing/2014/main" id="{03E49120-31C5-41E6-8432-CB86D82FC36A}"/>
            </a:ext>
          </a:extLst>
        </xdr:cNvPr>
        <xdr:cNvSpPr txBox="1"/>
      </xdr:nvSpPr>
      <xdr:spPr>
        <a:xfrm>
          <a:off x="2705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164392</xdr:rowOff>
    </xdr:from>
    <xdr:ext cx="405111" cy="259045"/>
    <xdr:sp macro="" textlink="">
      <xdr:nvSpPr>
        <xdr:cNvPr id="206" name="n_3mainValue【体育館・プール】&#10;有形固定資産減価償却率">
          <a:extLst>
            <a:ext uri="{FF2B5EF4-FFF2-40B4-BE49-F238E27FC236}">
              <a16:creationId xmlns:a16="http://schemas.microsoft.com/office/drawing/2014/main" id="{EB94E536-5195-4163-B4F4-1A47C35CF5B4}"/>
            </a:ext>
          </a:extLst>
        </xdr:cNvPr>
        <xdr:cNvSpPr txBox="1"/>
      </xdr:nvSpPr>
      <xdr:spPr>
        <a:xfrm>
          <a:off x="1816744" y="1096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151328</xdr:rowOff>
    </xdr:from>
    <xdr:ext cx="405111" cy="259045"/>
    <xdr:sp macro="" textlink="">
      <xdr:nvSpPr>
        <xdr:cNvPr id="207" name="n_4mainValue【体育館・プール】&#10;有形固定資産減価償却率">
          <a:extLst>
            <a:ext uri="{FF2B5EF4-FFF2-40B4-BE49-F238E27FC236}">
              <a16:creationId xmlns:a16="http://schemas.microsoft.com/office/drawing/2014/main" id="{AD47BE23-02A9-49F8-A267-67858433ED30}"/>
            </a:ext>
          </a:extLst>
        </xdr:cNvPr>
        <xdr:cNvSpPr txBox="1"/>
      </xdr:nvSpPr>
      <xdr:spPr>
        <a:xfrm>
          <a:off x="927744" y="1095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83587EA-412F-49BD-AFB2-1A187BC86C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21E40A4-E575-4886-A5FD-956EAC93051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E501C53-3635-4E7C-9A8B-0774D166157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EBA9B81-F4A1-4280-9C01-2936713541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E2DDA8E-B22B-4086-92FB-A6083C6C7FE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E164D5B-8D04-49C9-830F-A997E1D9EE8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7CA01C0-2623-4896-93E9-AAD0C604573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4610C3E-95FF-4ACF-A585-1848D6F19F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74B3D53-9043-4481-9E5E-DE30B2B5FB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C5FF3DE-2906-4CBB-BFBB-7BDA8779C3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1A8E287A-6EE4-444D-B659-47F55318904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BEAFE5FC-85D2-458C-8B11-A4EA90AB561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384A8AF-5919-4ACB-BCAD-D4C7EF48F97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1F31EFBD-BB0B-4418-84FF-DBF9B4AAE30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057D9F5-4ECE-4F6E-8482-43E79304C7B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B689BCDD-5DF0-4665-AE48-6B7F5C67C16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211B5E5-6B9B-4B10-8371-9EA9C6722A4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13A8B28-3504-45F6-ABD2-30430464271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0CC5960-5FA1-4793-912A-5DB410D2467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EED9BDCC-D153-4078-AD13-CE1193196D4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70DA811-C499-4C97-92D1-796C835C59E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82C0004A-874C-4ECF-B9B2-0F3C61391C9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436B7E5-3F77-48F2-865D-7387BF3E8CA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46CF9F42-826F-475D-B1E5-191C476242FB}"/>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8D77ED2C-D91F-49CE-B182-E6B7F903D32C}"/>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C8E01AE9-1618-45EC-987F-B6577966A36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A18E586E-5ECE-4B63-A977-81F8C986E3B8}"/>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7A502F11-5AB4-4367-9214-C87EA3D82B22}"/>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C719817C-97C2-41D1-8D95-0CF74082D711}"/>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164BAE33-5226-44A6-B9E5-2FC8BE5719DB}"/>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98C8935F-C35F-4E0C-82E2-180E9D696149}"/>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ACECC7D-D46E-495D-82C0-A387237D429A}"/>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A946FDBA-484E-4537-B768-5A0DA2839E4D}"/>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3B7B68C-51C8-48C7-9D99-DD408AE0C193}"/>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BD00C9-BEA4-4393-B2D5-149E4193883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EBAC16-775E-4966-994F-FE383958001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52CA74-D2A4-45A4-9730-E2FA49C1F5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57F2B9-EA3C-4375-AA47-58FCD0AEAB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8B5FD17-256F-4821-9B89-5DA7DE3F81C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36830</xdr:rowOff>
    </xdr:from>
    <xdr:to>
      <xdr:col>55</xdr:col>
      <xdr:colOff>50800</xdr:colOff>
      <xdr:row>61</xdr:row>
      <xdr:rowOff>138430</xdr:rowOff>
    </xdr:to>
    <xdr:sp macro="" textlink="">
      <xdr:nvSpPr>
        <xdr:cNvPr id="247" name="楕円 246">
          <a:extLst>
            <a:ext uri="{FF2B5EF4-FFF2-40B4-BE49-F238E27FC236}">
              <a16:creationId xmlns:a16="http://schemas.microsoft.com/office/drawing/2014/main" id="{381F562B-341B-4B30-B5A1-B9FD0E8BCB19}"/>
            </a:ext>
          </a:extLst>
        </xdr:cNvPr>
        <xdr:cNvSpPr/>
      </xdr:nvSpPr>
      <xdr:spPr>
        <a:xfrm>
          <a:off x="10426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59707</xdr:rowOff>
    </xdr:from>
    <xdr:ext cx="469744" cy="259045"/>
    <xdr:sp macro="" textlink="">
      <xdr:nvSpPr>
        <xdr:cNvPr id="248" name="【体育館・プール】&#10;一人当たり面積該当値テキスト">
          <a:extLst>
            <a:ext uri="{FF2B5EF4-FFF2-40B4-BE49-F238E27FC236}">
              <a16:creationId xmlns:a16="http://schemas.microsoft.com/office/drawing/2014/main" id="{C6A7B61C-3116-4ECE-BF7A-AED9AB3C8C3D}"/>
            </a:ext>
          </a:extLst>
        </xdr:cNvPr>
        <xdr:cNvSpPr txBox="1"/>
      </xdr:nvSpPr>
      <xdr:spPr>
        <a:xfrm>
          <a:off x="1051560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44450</xdr:rowOff>
    </xdr:from>
    <xdr:to>
      <xdr:col>50</xdr:col>
      <xdr:colOff>165100</xdr:colOff>
      <xdr:row>61</xdr:row>
      <xdr:rowOff>146050</xdr:rowOff>
    </xdr:to>
    <xdr:sp macro="" textlink="">
      <xdr:nvSpPr>
        <xdr:cNvPr id="249" name="楕円 248">
          <a:extLst>
            <a:ext uri="{FF2B5EF4-FFF2-40B4-BE49-F238E27FC236}">
              <a16:creationId xmlns:a16="http://schemas.microsoft.com/office/drawing/2014/main" id="{5FB7769F-8A59-47F5-A013-BFB95A8799F3}"/>
            </a:ext>
          </a:extLst>
        </xdr:cNvPr>
        <xdr:cNvSpPr/>
      </xdr:nvSpPr>
      <xdr:spPr>
        <a:xfrm>
          <a:off x="958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87630</xdr:rowOff>
    </xdr:from>
    <xdr:to>
      <xdr:col>55</xdr:col>
      <xdr:colOff>0</xdr:colOff>
      <xdr:row>61</xdr:row>
      <xdr:rowOff>95250</xdr:rowOff>
    </xdr:to>
    <xdr:cxnSp macro="">
      <xdr:nvCxnSpPr>
        <xdr:cNvPr id="250" name="直線コネクタ 249">
          <a:extLst>
            <a:ext uri="{FF2B5EF4-FFF2-40B4-BE49-F238E27FC236}">
              <a16:creationId xmlns:a16="http://schemas.microsoft.com/office/drawing/2014/main" id="{23FC224A-29BE-4523-B6EC-B406451099FA}"/>
            </a:ext>
          </a:extLst>
        </xdr:cNvPr>
        <xdr:cNvCxnSpPr/>
      </xdr:nvCxnSpPr>
      <xdr:spPr>
        <a:xfrm flipV="1">
          <a:off x="9639300" y="10546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51" name="楕円 250">
          <a:extLst>
            <a:ext uri="{FF2B5EF4-FFF2-40B4-BE49-F238E27FC236}">
              <a16:creationId xmlns:a16="http://schemas.microsoft.com/office/drawing/2014/main" id="{E2FCED48-1C96-4DA7-A2EE-E07AA8A54401}"/>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95250</xdr:rowOff>
    </xdr:from>
    <xdr:to>
      <xdr:col>50</xdr:col>
      <xdr:colOff>114300</xdr:colOff>
      <xdr:row>61</xdr:row>
      <xdr:rowOff>102870</xdr:rowOff>
    </xdr:to>
    <xdr:cxnSp macro="">
      <xdr:nvCxnSpPr>
        <xdr:cNvPr id="252" name="直線コネクタ 251">
          <a:extLst>
            <a:ext uri="{FF2B5EF4-FFF2-40B4-BE49-F238E27FC236}">
              <a16:creationId xmlns:a16="http://schemas.microsoft.com/office/drawing/2014/main" id="{3D769E7F-66F5-44CB-8958-D5BD8D38D568}"/>
            </a:ext>
          </a:extLst>
        </xdr:cNvPr>
        <xdr:cNvCxnSpPr/>
      </xdr:nvCxnSpPr>
      <xdr:spPr>
        <a:xfrm flipV="1">
          <a:off x="8750300" y="1055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57785</xdr:rowOff>
    </xdr:from>
    <xdr:to>
      <xdr:col>41</xdr:col>
      <xdr:colOff>101600</xdr:colOff>
      <xdr:row>61</xdr:row>
      <xdr:rowOff>159385</xdr:rowOff>
    </xdr:to>
    <xdr:sp macro="" textlink="">
      <xdr:nvSpPr>
        <xdr:cNvPr id="253" name="楕円 252">
          <a:extLst>
            <a:ext uri="{FF2B5EF4-FFF2-40B4-BE49-F238E27FC236}">
              <a16:creationId xmlns:a16="http://schemas.microsoft.com/office/drawing/2014/main" id="{ABBAF4D8-894F-45FB-8DDA-C66AD04FC523}"/>
            </a:ext>
          </a:extLst>
        </xdr:cNvPr>
        <xdr:cNvSpPr/>
      </xdr:nvSpPr>
      <xdr:spPr>
        <a:xfrm>
          <a:off x="7810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108585</xdr:rowOff>
    </xdr:to>
    <xdr:cxnSp macro="">
      <xdr:nvCxnSpPr>
        <xdr:cNvPr id="254" name="直線コネクタ 253">
          <a:extLst>
            <a:ext uri="{FF2B5EF4-FFF2-40B4-BE49-F238E27FC236}">
              <a16:creationId xmlns:a16="http://schemas.microsoft.com/office/drawing/2014/main" id="{032F101F-E3EA-4422-A003-BC65F78409DB}"/>
            </a:ext>
          </a:extLst>
        </xdr:cNvPr>
        <xdr:cNvCxnSpPr/>
      </xdr:nvCxnSpPr>
      <xdr:spPr>
        <a:xfrm flipV="1">
          <a:off x="7861300" y="105613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63500</xdr:rowOff>
    </xdr:from>
    <xdr:to>
      <xdr:col>36</xdr:col>
      <xdr:colOff>165100</xdr:colOff>
      <xdr:row>61</xdr:row>
      <xdr:rowOff>165100</xdr:rowOff>
    </xdr:to>
    <xdr:sp macro="" textlink="">
      <xdr:nvSpPr>
        <xdr:cNvPr id="255" name="楕円 254">
          <a:extLst>
            <a:ext uri="{FF2B5EF4-FFF2-40B4-BE49-F238E27FC236}">
              <a16:creationId xmlns:a16="http://schemas.microsoft.com/office/drawing/2014/main" id="{6907DFA9-C756-4288-9703-0EAE7DEE1464}"/>
            </a:ext>
          </a:extLst>
        </xdr:cNvPr>
        <xdr:cNvSpPr/>
      </xdr:nvSpPr>
      <xdr:spPr>
        <a:xfrm>
          <a:off x="6921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108585</xdr:rowOff>
    </xdr:from>
    <xdr:to>
      <xdr:col>41</xdr:col>
      <xdr:colOff>50800</xdr:colOff>
      <xdr:row>61</xdr:row>
      <xdr:rowOff>114300</xdr:rowOff>
    </xdr:to>
    <xdr:cxnSp macro="">
      <xdr:nvCxnSpPr>
        <xdr:cNvPr id="256" name="直線コネクタ 255">
          <a:extLst>
            <a:ext uri="{FF2B5EF4-FFF2-40B4-BE49-F238E27FC236}">
              <a16:creationId xmlns:a16="http://schemas.microsoft.com/office/drawing/2014/main" id="{BB6632C2-3B82-4820-A990-69E96E5ACE17}"/>
            </a:ext>
          </a:extLst>
        </xdr:cNvPr>
        <xdr:cNvCxnSpPr/>
      </xdr:nvCxnSpPr>
      <xdr:spPr>
        <a:xfrm flipV="1">
          <a:off x="6972300" y="105670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44CEB418-AB51-4659-8502-4D79BC5A6C2D}"/>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EB211157-3E5E-4672-9F36-D611A562C33F}"/>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C1566EC2-744A-4203-85B0-71F30A77D5E4}"/>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71758E07-C22B-4EC4-8DB0-FB856BFC75DE}"/>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162577</xdr:rowOff>
    </xdr:from>
    <xdr:ext cx="469744" cy="259045"/>
    <xdr:sp macro="" textlink="">
      <xdr:nvSpPr>
        <xdr:cNvPr id="261" name="n_1mainValue【体育館・プール】&#10;一人当たり面積">
          <a:extLst>
            <a:ext uri="{FF2B5EF4-FFF2-40B4-BE49-F238E27FC236}">
              <a16:creationId xmlns:a16="http://schemas.microsoft.com/office/drawing/2014/main" id="{9C479D9D-0235-4DAC-A8FF-D71476F35CE4}"/>
            </a:ext>
          </a:extLst>
        </xdr:cNvPr>
        <xdr:cNvSpPr txBox="1"/>
      </xdr:nvSpPr>
      <xdr:spPr>
        <a:xfrm>
          <a:off x="93917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62" name="n_2mainValue【体育館・プール】&#10;一人当たり面積">
          <a:extLst>
            <a:ext uri="{FF2B5EF4-FFF2-40B4-BE49-F238E27FC236}">
              <a16:creationId xmlns:a16="http://schemas.microsoft.com/office/drawing/2014/main" id="{23971421-867C-4E1E-8738-547EB3C76BD9}"/>
            </a:ext>
          </a:extLst>
        </xdr:cNvPr>
        <xdr:cNvSpPr txBox="1"/>
      </xdr:nvSpPr>
      <xdr:spPr>
        <a:xfrm>
          <a:off x="8515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4462</xdr:rowOff>
    </xdr:from>
    <xdr:ext cx="469744" cy="259045"/>
    <xdr:sp macro="" textlink="">
      <xdr:nvSpPr>
        <xdr:cNvPr id="263" name="n_3mainValue【体育館・プール】&#10;一人当たり面積">
          <a:extLst>
            <a:ext uri="{FF2B5EF4-FFF2-40B4-BE49-F238E27FC236}">
              <a16:creationId xmlns:a16="http://schemas.microsoft.com/office/drawing/2014/main" id="{E5B973E1-2DF2-4ED7-9BE3-A86A61C59163}"/>
            </a:ext>
          </a:extLst>
        </xdr:cNvPr>
        <xdr:cNvSpPr txBox="1"/>
      </xdr:nvSpPr>
      <xdr:spPr>
        <a:xfrm>
          <a:off x="7626427" y="1029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10177</xdr:rowOff>
    </xdr:from>
    <xdr:ext cx="469744" cy="259045"/>
    <xdr:sp macro="" textlink="">
      <xdr:nvSpPr>
        <xdr:cNvPr id="264" name="n_4mainValue【体育館・プール】&#10;一人当たり面積">
          <a:extLst>
            <a:ext uri="{FF2B5EF4-FFF2-40B4-BE49-F238E27FC236}">
              <a16:creationId xmlns:a16="http://schemas.microsoft.com/office/drawing/2014/main" id="{5D79A5AE-39A4-4BB4-A63C-2676DFDC5D15}"/>
            </a:ext>
          </a:extLst>
        </xdr:cNvPr>
        <xdr:cNvSpPr txBox="1"/>
      </xdr:nvSpPr>
      <xdr:spPr>
        <a:xfrm>
          <a:off x="6737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3F436B0-B536-4754-BD35-BA44B9D242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1A99AD7-00E7-4947-94A0-F3B5082C73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AED7878-2C98-4452-A198-F50DE85219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DD8C28A-A745-4097-9359-996E1394D3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E2D7FE5-9C6D-471D-BEC6-F42DFE53361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43F43A3-5246-462B-8BA7-5E11E0D9DA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A12A6F5-6D05-40B4-9D47-DDC406A7B7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CE59961-BC94-4613-B134-64A30650A0A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34BE5174-9207-427D-B086-938DB2BAB2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63776356-9DAF-471D-8FF4-AE7B56669A5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2C41E10C-2EE4-45A9-A036-01E81932C4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5EBDD75A-EABF-438E-8264-A2BF88825F0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9668BA5A-89D7-4ACA-9A79-58013FC854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B9BEBC82-32D1-4926-9217-F33FB824497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4BD7B083-6299-4159-80C3-635A8486886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B5FA0018-DAED-404C-8DE1-7AEF61FCD40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931CC619-FAB2-4A82-91DE-FDB9538606A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63E91AD-2BBE-41A7-B287-1D0BA2AD6B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90FF5D51-7B24-4D08-AEBB-416D0FF13E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AC3C7E6E-E974-46B6-BB74-7F91D32EAC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92B001CB-BA95-4264-BB0C-16D4CE073E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74D13BFC-89D4-4C2B-AAC1-C53F4702D0E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C9700BC2-4C95-4434-A845-59B46B40CC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80182B61-B246-4291-8129-72700CB8D9A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A03DAC8A-2636-41C4-ACD7-0B8CD740C47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230357C6-A163-4CEB-B554-CA2BEBA3487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7AD11E01-D334-4CE9-B3DD-A8A5660F959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B4A0BCC3-0E21-40AC-919D-4E0570CDC11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0A9553EC-D407-4EEF-8759-4DE1C2FB001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19C317B9-EB5A-4EF6-A910-DAAAA13B59F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926C391E-9250-4A68-8C33-05D41A13D65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0706F156-78EB-41B8-B2F7-6CC55003A21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AB5158B1-0239-44DA-9D0F-9224E9DA8BD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08657A94-1545-4702-8D25-C4BC01591F4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B3EE720D-8099-4392-9221-AC22D0BD8C6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6EA2BBC6-EFE3-4A44-B8DB-DBF72317475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84115B94-F802-4DC5-9658-C64A98F5AAB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3B31594A-BC9A-4EE3-86F5-D85B3FBD2E2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4688806E-8E49-497C-B9DE-28F772A4ACA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9A830325-96DE-4229-8140-1C89E02D1C5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E51F4BE4-B8C5-4414-8084-DC900B06873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AA84620F-39C0-4C17-A6FB-74D238C85C7E}"/>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B1991FDA-FE4C-464A-B091-6475EB2383F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E1F5DF7D-B804-4F49-8AE2-14925058985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3B3AF3B2-3588-48D6-AC9B-1058F866920F}"/>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B2967536-B5F7-4A4D-890D-C40C4DBF59A3}"/>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E9413854-B1A2-4EE1-B137-A60062645A16}"/>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994B711F-BAF5-4C30-A5A7-4EA97BA6337F}"/>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0E83EABA-422E-4525-BBC0-6E93A4D288C4}"/>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CEC7D130-348C-4001-86D4-FCE0A57A3AD2}"/>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7FABE918-5C08-4B3A-86E1-0C6141E6416E}"/>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65006F04-4E86-4088-9AFD-9AE098496C63}"/>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6329099-ECF2-4461-A46C-04F4EAF53E1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5A96388-1734-42B9-B5C1-153FC4971E9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74DF18A-6FAF-499D-9843-DAC0600FD61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723053A-B77F-4659-9D2F-06A9D273A59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BDD0C636-5766-4950-B633-D47779D609A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152763</xdr:rowOff>
    </xdr:from>
    <xdr:to>
      <xdr:col>24</xdr:col>
      <xdr:colOff>114300</xdr:colOff>
      <xdr:row>108</xdr:row>
      <xdr:rowOff>82913</xdr:rowOff>
    </xdr:to>
    <xdr:sp macro="" textlink="">
      <xdr:nvSpPr>
        <xdr:cNvPr id="322" name="楕円 321">
          <a:extLst>
            <a:ext uri="{FF2B5EF4-FFF2-40B4-BE49-F238E27FC236}">
              <a16:creationId xmlns:a16="http://schemas.microsoft.com/office/drawing/2014/main" id="{A573874A-58C1-4CF9-9998-7966E6032ED4}"/>
            </a:ext>
          </a:extLst>
        </xdr:cNvPr>
        <xdr:cNvSpPr/>
      </xdr:nvSpPr>
      <xdr:spPr>
        <a:xfrm>
          <a:off x="4584700" y="184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131190</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4B184AE9-8B81-4145-84A8-D4F99A45F806}"/>
            </a:ext>
          </a:extLst>
        </xdr:cNvPr>
        <xdr:cNvSpPr txBox="1"/>
      </xdr:nvSpPr>
      <xdr:spPr>
        <a:xfrm>
          <a:off x="4673600" y="184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131536</xdr:rowOff>
    </xdr:from>
    <xdr:to>
      <xdr:col>20</xdr:col>
      <xdr:colOff>38100</xdr:colOff>
      <xdr:row>108</xdr:row>
      <xdr:rowOff>61686</xdr:rowOff>
    </xdr:to>
    <xdr:sp macro="" textlink="">
      <xdr:nvSpPr>
        <xdr:cNvPr id="324" name="楕円 323">
          <a:extLst>
            <a:ext uri="{FF2B5EF4-FFF2-40B4-BE49-F238E27FC236}">
              <a16:creationId xmlns:a16="http://schemas.microsoft.com/office/drawing/2014/main" id="{9A1E15E2-BEAC-4053-92A5-4F8C5EAA50CE}"/>
            </a:ext>
          </a:extLst>
        </xdr:cNvPr>
        <xdr:cNvSpPr/>
      </xdr:nvSpPr>
      <xdr:spPr>
        <a:xfrm>
          <a:off x="3746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10886</xdr:rowOff>
    </xdr:from>
    <xdr:to>
      <xdr:col>24</xdr:col>
      <xdr:colOff>63500</xdr:colOff>
      <xdr:row>108</xdr:row>
      <xdr:rowOff>32113</xdr:rowOff>
    </xdr:to>
    <xdr:cxnSp macro="">
      <xdr:nvCxnSpPr>
        <xdr:cNvPr id="325" name="直線コネクタ 324">
          <a:extLst>
            <a:ext uri="{FF2B5EF4-FFF2-40B4-BE49-F238E27FC236}">
              <a16:creationId xmlns:a16="http://schemas.microsoft.com/office/drawing/2014/main" id="{9826F6F1-66FE-4D88-A3AF-E234D0C71C62}"/>
            </a:ext>
          </a:extLst>
        </xdr:cNvPr>
        <xdr:cNvCxnSpPr/>
      </xdr:nvCxnSpPr>
      <xdr:spPr>
        <a:xfrm>
          <a:off x="3797300" y="185274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115207</xdr:rowOff>
    </xdr:from>
    <xdr:to>
      <xdr:col>15</xdr:col>
      <xdr:colOff>101600</xdr:colOff>
      <xdr:row>108</xdr:row>
      <xdr:rowOff>45357</xdr:rowOff>
    </xdr:to>
    <xdr:sp macro="" textlink="">
      <xdr:nvSpPr>
        <xdr:cNvPr id="326" name="楕円 325">
          <a:extLst>
            <a:ext uri="{FF2B5EF4-FFF2-40B4-BE49-F238E27FC236}">
              <a16:creationId xmlns:a16="http://schemas.microsoft.com/office/drawing/2014/main" id="{88AA9763-C2B1-4E2F-82F7-A0F3F07D7851}"/>
            </a:ext>
          </a:extLst>
        </xdr:cNvPr>
        <xdr:cNvSpPr/>
      </xdr:nvSpPr>
      <xdr:spPr>
        <a:xfrm>
          <a:off x="2857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166007</xdr:rowOff>
    </xdr:from>
    <xdr:to>
      <xdr:col>19</xdr:col>
      <xdr:colOff>177800</xdr:colOff>
      <xdr:row>108</xdr:row>
      <xdr:rowOff>10886</xdr:rowOff>
    </xdr:to>
    <xdr:cxnSp macro="">
      <xdr:nvCxnSpPr>
        <xdr:cNvPr id="327" name="直線コネクタ 326">
          <a:extLst>
            <a:ext uri="{FF2B5EF4-FFF2-40B4-BE49-F238E27FC236}">
              <a16:creationId xmlns:a16="http://schemas.microsoft.com/office/drawing/2014/main" id="{F8118F49-90B1-4B21-A52C-3DC2CBBF5FCB}"/>
            </a:ext>
          </a:extLst>
        </xdr:cNvPr>
        <xdr:cNvCxnSpPr/>
      </xdr:nvCxnSpPr>
      <xdr:spPr>
        <a:xfrm>
          <a:off x="2908300" y="185111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89081</xdr:rowOff>
    </xdr:from>
    <xdr:to>
      <xdr:col>10</xdr:col>
      <xdr:colOff>165100</xdr:colOff>
      <xdr:row>108</xdr:row>
      <xdr:rowOff>19231</xdr:rowOff>
    </xdr:to>
    <xdr:sp macro="" textlink="">
      <xdr:nvSpPr>
        <xdr:cNvPr id="328" name="楕円 327">
          <a:extLst>
            <a:ext uri="{FF2B5EF4-FFF2-40B4-BE49-F238E27FC236}">
              <a16:creationId xmlns:a16="http://schemas.microsoft.com/office/drawing/2014/main" id="{3F521B10-8BB0-40DF-A52C-65381E3A1894}"/>
            </a:ext>
          </a:extLst>
        </xdr:cNvPr>
        <xdr:cNvSpPr/>
      </xdr:nvSpPr>
      <xdr:spPr>
        <a:xfrm>
          <a:off x="1968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139881</xdr:rowOff>
    </xdr:from>
    <xdr:to>
      <xdr:col>15</xdr:col>
      <xdr:colOff>50800</xdr:colOff>
      <xdr:row>107</xdr:row>
      <xdr:rowOff>166007</xdr:rowOff>
    </xdr:to>
    <xdr:cxnSp macro="">
      <xdr:nvCxnSpPr>
        <xdr:cNvPr id="329" name="直線コネクタ 328">
          <a:extLst>
            <a:ext uri="{FF2B5EF4-FFF2-40B4-BE49-F238E27FC236}">
              <a16:creationId xmlns:a16="http://schemas.microsoft.com/office/drawing/2014/main" id="{F755E018-339C-43FA-9DE2-2271D3CB3EB9}"/>
            </a:ext>
          </a:extLst>
        </xdr:cNvPr>
        <xdr:cNvCxnSpPr/>
      </xdr:nvCxnSpPr>
      <xdr:spPr>
        <a:xfrm>
          <a:off x="2019300" y="184850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64588</xdr:rowOff>
    </xdr:from>
    <xdr:to>
      <xdr:col>6</xdr:col>
      <xdr:colOff>38100</xdr:colOff>
      <xdr:row>107</xdr:row>
      <xdr:rowOff>166188</xdr:rowOff>
    </xdr:to>
    <xdr:sp macro="" textlink="">
      <xdr:nvSpPr>
        <xdr:cNvPr id="330" name="楕円 329">
          <a:extLst>
            <a:ext uri="{FF2B5EF4-FFF2-40B4-BE49-F238E27FC236}">
              <a16:creationId xmlns:a16="http://schemas.microsoft.com/office/drawing/2014/main" id="{C5D98F84-DF31-4EB9-8813-376AD5A39688}"/>
            </a:ext>
          </a:extLst>
        </xdr:cNvPr>
        <xdr:cNvSpPr/>
      </xdr:nvSpPr>
      <xdr:spPr>
        <a:xfrm>
          <a:off x="10795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115388</xdr:rowOff>
    </xdr:from>
    <xdr:to>
      <xdr:col>10</xdr:col>
      <xdr:colOff>114300</xdr:colOff>
      <xdr:row>107</xdr:row>
      <xdr:rowOff>139881</xdr:rowOff>
    </xdr:to>
    <xdr:cxnSp macro="">
      <xdr:nvCxnSpPr>
        <xdr:cNvPr id="331" name="直線コネクタ 330">
          <a:extLst>
            <a:ext uri="{FF2B5EF4-FFF2-40B4-BE49-F238E27FC236}">
              <a16:creationId xmlns:a16="http://schemas.microsoft.com/office/drawing/2014/main" id="{1A39FBDB-18AD-4A23-BA16-A38337933531}"/>
            </a:ext>
          </a:extLst>
        </xdr:cNvPr>
        <xdr:cNvCxnSpPr/>
      </xdr:nvCxnSpPr>
      <xdr:spPr>
        <a:xfrm>
          <a:off x="1130300" y="184605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77140631-22A7-4682-9483-CBAABC29186D}"/>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F7B5C729-E278-4724-9CEF-9FABF5716F50}"/>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96FFFA2D-4A8B-4DFD-BD7F-968B8A1E073E}"/>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BF538964-F5CF-449C-89E1-EAE357591065}"/>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52813</xdr:rowOff>
    </xdr:from>
    <xdr:ext cx="405111" cy="259045"/>
    <xdr:sp macro="" textlink="">
      <xdr:nvSpPr>
        <xdr:cNvPr id="336" name="n_1mainValue【市民会館】&#10;有形固定資産減価償却率">
          <a:extLst>
            <a:ext uri="{FF2B5EF4-FFF2-40B4-BE49-F238E27FC236}">
              <a16:creationId xmlns:a16="http://schemas.microsoft.com/office/drawing/2014/main" id="{EE4CD359-8696-4FF9-BDBD-9070641CFA1E}"/>
            </a:ext>
          </a:extLst>
        </xdr:cNvPr>
        <xdr:cNvSpPr txBox="1"/>
      </xdr:nvSpPr>
      <xdr:spPr>
        <a:xfrm>
          <a:off x="3582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36484</xdr:rowOff>
    </xdr:from>
    <xdr:ext cx="405111" cy="259045"/>
    <xdr:sp macro="" textlink="">
      <xdr:nvSpPr>
        <xdr:cNvPr id="337" name="n_2mainValue【市民会館】&#10;有形固定資産減価償却率">
          <a:extLst>
            <a:ext uri="{FF2B5EF4-FFF2-40B4-BE49-F238E27FC236}">
              <a16:creationId xmlns:a16="http://schemas.microsoft.com/office/drawing/2014/main" id="{ACADBC9A-2BA8-41EB-9EB9-0537F04AE851}"/>
            </a:ext>
          </a:extLst>
        </xdr:cNvPr>
        <xdr:cNvSpPr txBox="1"/>
      </xdr:nvSpPr>
      <xdr:spPr>
        <a:xfrm>
          <a:off x="27057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10358</xdr:rowOff>
    </xdr:from>
    <xdr:ext cx="405111" cy="259045"/>
    <xdr:sp macro="" textlink="">
      <xdr:nvSpPr>
        <xdr:cNvPr id="338" name="n_3mainValue【市民会館】&#10;有形固定資産減価償却率">
          <a:extLst>
            <a:ext uri="{FF2B5EF4-FFF2-40B4-BE49-F238E27FC236}">
              <a16:creationId xmlns:a16="http://schemas.microsoft.com/office/drawing/2014/main" id="{35B94B69-4B93-45BA-BB3A-04FA47AEF967}"/>
            </a:ext>
          </a:extLst>
        </xdr:cNvPr>
        <xdr:cNvSpPr txBox="1"/>
      </xdr:nvSpPr>
      <xdr:spPr>
        <a:xfrm>
          <a:off x="1816744" y="185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157315</xdr:rowOff>
    </xdr:from>
    <xdr:ext cx="405111" cy="259045"/>
    <xdr:sp macro="" textlink="">
      <xdr:nvSpPr>
        <xdr:cNvPr id="339" name="n_4mainValue【市民会館】&#10;有形固定資産減価償却率">
          <a:extLst>
            <a:ext uri="{FF2B5EF4-FFF2-40B4-BE49-F238E27FC236}">
              <a16:creationId xmlns:a16="http://schemas.microsoft.com/office/drawing/2014/main" id="{42C5C549-3CDE-4ACB-9B20-2EB508A186C9}"/>
            </a:ext>
          </a:extLst>
        </xdr:cNvPr>
        <xdr:cNvSpPr txBox="1"/>
      </xdr:nvSpPr>
      <xdr:spPr>
        <a:xfrm>
          <a:off x="927744" y="1850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9B4C4111-CF20-4559-8AC7-D9EE53C022C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42250F0A-BAC7-46B5-A098-9FFF97DB24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C78A40EC-2443-44AC-9825-242A40BA3D7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FF15BD38-AB1B-4C76-9F34-1647175F173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CA156833-F1E6-4581-9113-0D911D0E6B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B686F18A-829A-435D-812C-844A5308EC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E2557115-DF4E-4F43-AF82-D42D8A252A4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0313BBC2-CC64-445F-B202-F55DFF2ADEB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4AA3F90F-E754-42F1-8969-E796E58D056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9E47F89E-B9BB-4712-9639-B755CF25F48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4B789586-071C-4EC3-95ED-35840D5E723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D2D084B2-7056-4CE8-A227-9E38DD6D3B2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19DED25B-F0B9-4E62-971C-7AA20E52BD6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E9DB2166-4E71-483D-920C-ECE7A386975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7B606903-13A6-406D-934E-D5967BC59FF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FA4F4766-1245-41C2-84B9-1EB03B99479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38C4AC99-A622-4180-B600-FFB1C560526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2FB763D1-8E55-4164-A6C5-C01B8DB117D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C67FCD8F-6BC0-4AD8-820A-7634EF4A365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CB29E851-28AE-4889-BE3C-6B511DAD8F8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3F7E512E-13BC-461B-88C1-68C728CFB19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4D1C656B-1902-4CDD-BAA7-F03D6D34AA5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659BBE10-9EF1-426C-A725-04114CAE612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98B30E08-34F7-40EB-8711-46622A199469}"/>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F43E6819-64B6-4279-AE01-9DB56C92C761}"/>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1F20D808-658C-48DB-99AD-493300AA7535}"/>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B70A7329-8E8E-4575-9D2C-8A4B97BBA521}"/>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FDBF0973-76F5-4557-8355-D9EA314F3C48}"/>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8" name="【市民会館】&#10;一人当たり面積平均値テキスト">
          <a:extLst>
            <a:ext uri="{FF2B5EF4-FFF2-40B4-BE49-F238E27FC236}">
              <a16:creationId xmlns:a16="http://schemas.microsoft.com/office/drawing/2014/main" id="{B1050A04-5DFC-4EF6-AD8D-4C62D504A854}"/>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A188C2E6-0240-4BE5-9BE9-4331FE46492C}"/>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2C454BCA-C7F5-492F-898E-765E296A23AB}"/>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9B8A7B9D-2218-467B-9311-879398AB0C4E}"/>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5A589499-DA2B-4984-B91A-38A4F927B47A}"/>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6A300FEB-55FC-4210-AF77-D60042B16273}"/>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4ED4D07-56AF-49E4-A85B-9FF14ECF43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8B4B8A80-2499-4F79-B5AB-185BB5E3C9B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6ADFF3CB-7EC8-438A-B079-BE15CA13E1A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F12E74D0-1DA7-456B-9862-A04D33C530E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87B282E8-917C-4A37-BBEC-B56DCBF0409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636</xdr:rowOff>
    </xdr:from>
    <xdr:to>
      <xdr:col>55</xdr:col>
      <xdr:colOff>50800</xdr:colOff>
      <xdr:row>104</xdr:row>
      <xdr:rowOff>102236</xdr:rowOff>
    </xdr:to>
    <xdr:sp macro="" textlink="">
      <xdr:nvSpPr>
        <xdr:cNvPr id="379" name="楕円 378">
          <a:extLst>
            <a:ext uri="{FF2B5EF4-FFF2-40B4-BE49-F238E27FC236}">
              <a16:creationId xmlns:a16="http://schemas.microsoft.com/office/drawing/2014/main" id="{324DA908-C243-4406-A188-8F13257B4C0D}"/>
            </a:ext>
          </a:extLst>
        </xdr:cNvPr>
        <xdr:cNvSpPr/>
      </xdr:nvSpPr>
      <xdr:spPr>
        <a:xfrm>
          <a:off x="104267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23513</xdr:rowOff>
    </xdr:from>
    <xdr:ext cx="469744" cy="259045"/>
    <xdr:sp macro="" textlink="">
      <xdr:nvSpPr>
        <xdr:cNvPr id="380" name="【市民会館】&#10;一人当たり面積該当値テキスト">
          <a:extLst>
            <a:ext uri="{FF2B5EF4-FFF2-40B4-BE49-F238E27FC236}">
              <a16:creationId xmlns:a16="http://schemas.microsoft.com/office/drawing/2014/main" id="{C302E7DF-01FD-4090-AB84-0E373DA70547}"/>
            </a:ext>
          </a:extLst>
        </xdr:cNvPr>
        <xdr:cNvSpPr txBox="1"/>
      </xdr:nvSpPr>
      <xdr:spPr>
        <a:xfrm>
          <a:off x="10515600"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133986</xdr:rowOff>
    </xdr:from>
    <xdr:to>
      <xdr:col>50</xdr:col>
      <xdr:colOff>165100</xdr:colOff>
      <xdr:row>104</xdr:row>
      <xdr:rowOff>64136</xdr:rowOff>
    </xdr:to>
    <xdr:sp macro="" textlink="">
      <xdr:nvSpPr>
        <xdr:cNvPr id="381" name="楕円 380">
          <a:extLst>
            <a:ext uri="{FF2B5EF4-FFF2-40B4-BE49-F238E27FC236}">
              <a16:creationId xmlns:a16="http://schemas.microsoft.com/office/drawing/2014/main" id="{D76AF15A-E64A-444A-A2BA-1D80453A600D}"/>
            </a:ext>
          </a:extLst>
        </xdr:cNvPr>
        <xdr:cNvSpPr/>
      </xdr:nvSpPr>
      <xdr:spPr>
        <a:xfrm>
          <a:off x="9588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13336</xdr:rowOff>
    </xdr:from>
    <xdr:to>
      <xdr:col>55</xdr:col>
      <xdr:colOff>0</xdr:colOff>
      <xdr:row>104</xdr:row>
      <xdr:rowOff>51436</xdr:rowOff>
    </xdr:to>
    <xdr:cxnSp macro="">
      <xdr:nvCxnSpPr>
        <xdr:cNvPr id="382" name="直線コネクタ 381">
          <a:extLst>
            <a:ext uri="{FF2B5EF4-FFF2-40B4-BE49-F238E27FC236}">
              <a16:creationId xmlns:a16="http://schemas.microsoft.com/office/drawing/2014/main" id="{B7B7A27C-EFA6-4B80-B894-1A4E596AEE1E}"/>
            </a:ext>
          </a:extLst>
        </xdr:cNvPr>
        <xdr:cNvCxnSpPr/>
      </xdr:nvCxnSpPr>
      <xdr:spPr>
        <a:xfrm>
          <a:off x="9639300" y="178441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23495</xdr:rowOff>
    </xdr:from>
    <xdr:to>
      <xdr:col>46</xdr:col>
      <xdr:colOff>38100</xdr:colOff>
      <xdr:row>104</xdr:row>
      <xdr:rowOff>125095</xdr:rowOff>
    </xdr:to>
    <xdr:sp macro="" textlink="">
      <xdr:nvSpPr>
        <xdr:cNvPr id="383" name="楕円 382">
          <a:extLst>
            <a:ext uri="{FF2B5EF4-FFF2-40B4-BE49-F238E27FC236}">
              <a16:creationId xmlns:a16="http://schemas.microsoft.com/office/drawing/2014/main" id="{8C95D950-7C8C-426B-B6E5-1C62B805B178}"/>
            </a:ext>
          </a:extLst>
        </xdr:cNvPr>
        <xdr:cNvSpPr/>
      </xdr:nvSpPr>
      <xdr:spPr>
        <a:xfrm>
          <a:off x="8699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13336</xdr:rowOff>
    </xdr:from>
    <xdr:to>
      <xdr:col>50</xdr:col>
      <xdr:colOff>114300</xdr:colOff>
      <xdr:row>104</xdr:row>
      <xdr:rowOff>74295</xdr:rowOff>
    </xdr:to>
    <xdr:cxnSp macro="">
      <xdr:nvCxnSpPr>
        <xdr:cNvPr id="384" name="直線コネクタ 383">
          <a:extLst>
            <a:ext uri="{FF2B5EF4-FFF2-40B4-BE49-F238E27FC236}">
              <a16:creationId xmlns:a16="http://schemas.microsoft.com/office/drawing/2014/main" id="{031886BA-B8D6-4FED-B6E5-A2B492EC8488}"/>
            </a:ext>
          </a:extLst>
        </xdr:cNvPr>
        <xdr:cNvCxnSpPr/>
      </xdr:nvCxnSpPr>
      <xdr:spPr>
        <a:xfrm flipV="1">
          <a:off x="8750300" y="17844136"/>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48261</xdr:rowOff>
    </xdr:from>
    <xdr:to>
      <xdr:col>41</xdr:col>
      <xdr:colOff>101600</xdr:colOff>
      <xdr:row>104</xdr:row>
      <xdr:rowOff>149861</xdr:rowOff>
    </xdr:to>
    <xdr:sp macro="" textlink="">
      <xdr:nvSpPr>
        <xdr:cNvPr id="385" name="楕円 384">
          <a:extLst>
            <a:ext uri="{FF2B5EF4-FFF2-40B4-BE49-F238E27FC236}">
              <a16:creationId xmlns:a16="http://schemas.microsoft.com/office/drawing/2014/main" id="{440BA376-3D71-4DC6-A2AE-5984562E9854}"/>
            </a:ext>
          </a:extLst>
        </xdr:cNvPr>
        <xdr:cNvSpPr/>
      </xdr:nvSpPr>
      <xdr:spPr>
        <a:xfrm>
          <a:off x="7810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74295</xdr:rowOff>
    </xdr:from>
    <xdr:to>
      <xdr:col>45</xdr:col>
      <xdr:colOff>177800</xdr:colOff>
      <xdr:row>104</xdr:row>
      <xdr:rowOff>99061</xdr:rowOff>
    </xdr:to>
    <xdr:cxnSp macro="">
      <xdr:nvCxnSpPr>
        <xdr:cNvPr id="386" name="直線コネクタ 385">
          <a:extLst>
            <a:ext uri="{FF2B5EF4-FFF2-40B4-BE49-F238E27FC236}">
              <a16:creationId xmlns:a16="http://schemas.microsoft.com/office/drawing/2014/main" id="{D0CB469C-2193-4FCE-9825-DF232E23BA5A}"/>
            </a:ext>
          </a:extLst>
        </xdr:cNvPr>
        <xdr:cNvCxnSpPr/>
      </xdr:nvCxnSpPr>
      <xdr:spPr>
        <a:xfrm flipV="1">
          <a:off x="7861300" y="179050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57786</xdr:rowOff>
    </xdr:from>
    <xdr:to>
      <xdr:col>36</xdr:col>
      <xdr:colOff>165100</xdr:colOff>
      <xdr:row>104</xdr:row>
      <xdr:rowOff>159386</xdr:rowOff>
    </xdr:to>
    <xdr:sp macro="" textlink="">
      <xdr:nvSpPr>
        <xdr:cNvPr id="387" name="楕円 386">
          <a:extLst>
            <a:ext uri="{FF2B5EF4-FFF2-40B4-BE49-F238E27FC236}">
              <a16:creationId xmlns:a16="http://schemas.microsoft.com/office/drawing/2014/main" id="{FC7BA3FA-08F1-4A9B-9919-8F841CC1CAC0}"/>
            </a:ext>
          </a:extLst>
        </xdr:cNvPr>
        <xdr:cNvSpPr/>
      </xdr:nvSpPr>
      <xdr:spPr>
        <a:xfrm>
          <a:off x="6921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99061</xdr:rowOff>
    </xdr:from>
    <xdr:to>
      <xdr:col>41</xdr:col>
      <xdr:colOff>50800</xdr:colOff>
      <xdr:row>104</xdr:row>
      <xdr:rowOff>108586</xdr:rowOff>
    </xdr:to>
    <xdr:cxnSp macro="">
      <xdr:nvCxnSpPr>
        <xdr:cNvPr id="388" name="直線コネクタ 387">
          <a:extLst>
            <a:ext uri="{FF2B5EF4-FFF2-40B4-BE49-F238E27FC236}">
              <a16:creationId xmlns:a16="http://schemas.microsoft.com/office/drawing/2014/main" id="{9F1CFF4F-87F6-4BC3-A5BE-20DA99132CE3}"/>
            </a:ext>
          </a:extLst>
        </xdr:cNvPr>
        <xdr:cNvCxnSpPr/>
      </xdr:nvCxnSpPr>
      <xdr:spPr>
        <a:xfrm flipV="1">
          <a:off x="6972300" y="179298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9" name="n_1aveValue【市民会館】&#10;一人当たり面積">
          <a:extLst>
            <a:ext uri="{FF2B5EF4-FFF2-40B4-BE49-F238E27FC236}">
              <a16:creationId xmlns:a16="http://schemas.microsoft.com/office/drawing/2014/main" id="{324B14D6-6D6A-4AF9-9BB3-5410F96C0A08}"/>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E4013565-999A-4FBC-9182-368985ADA800}"/>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662E4800-84A4-4973-B1E3-56D8D88A9B14}"/>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86A64562-6C70-4247-9430-78B0527DB2E0}"/>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80663</xdr:rowOff>
    </xdr:from>
    <xdr:ext cx="469744" cy="259045"/>
    <xdr:sp macro="" textlink="">
      <xdr:nvSpPr>
        <xdr:cNvPr id="393" name="n_1mainValue【市民会館】&#10;一人当たり面積">
          <a:extLst>
            <a:ext uri="{FF2B5EF4-FFF2-40B4-BE49-F238E27FC236}">
              <a16:creationId xmlns:a16="http://schemas.microsoft.com/office/drawing/2014/main" id="{8ACA5302-CCE4-49E0-B6E2-FB4D755EF2E9}"/>
            </a:ext>
          </a:extLst>
        </xdr:cNvPr>
        <xdr:cNvSpPr txBox="1"/>
      </xdr:nvSpPr>
      <xdr:spPr>
        <a:xfrm>
          <a:off x="93917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141622</xdr:rowOff>
    </xdr:from>
    <xdr:ext cx="469744" cy="259045"/>
    <xdr:sp macro="" textlink="">
      <xdr:nvSpPr>
        <xdr:cNvPr id="394" name="n_2mainValue【市民会館】&#10;一人当たり面積">
          <a:extLst>
            <a:ext uri="{FF2B5EF4-FFF2-40B4-BE49-F238E27FC236}">
              <a16:creationId xmlns:a16="http://schemas.microsoft.com/office/drawing/2014/main" id="{13D8BF25-1EB0-4ADD-B916-6656404CC74B}"/>
            </a:ext>
          </a:extLst>
        </xdr:cNvPr>
        <xdr:cNvSpPr txBox="1"/>
      </xdr:nvSpPr>
      <xdr:spPr>
        <a:xfrm>
          <a:off x="851542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166388</xdr:rowOff>
    </xdr:from>
    <xdr:ext cx="469744" cy="259045"/>
    <xdr:sp macro="" textlink="">
      <xdr:nvSpPr>
        <xdr:cNvPr id="395" name="n_3mainValue【市民会館】&#10;一人当たり面積">
          <a:extLst>
            <a:ext uri="{FF2B5EF4-FFF2-40B4-BE49-F238E27FC236}">
              <a16:creationId xmlns:a16="http://schemas.microsoft.com/office/drawing/2014/main" id="{5015B4A3-4966-4E34-ABAC-5045A5840714}"/>
            </a:ext>
          </a:extLst>
        </xdr:cNvPr>
        <xdr:cNvSpPr txBox="1"/>
      </xdr:nvSpPr>
      <xdr:spPr>
        <a:xfrm>
          <a:off x="7626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4463</xdr:rowOff>
    </xdr:from>
    <xdr:ext cx="469744" cy="259045"/>
    <xdr:sp macro="" textlink="">
      <xdr:nvSpPr>
        <xdr:cNvPr id="396" name="n_4mainValue【市民会館】&#10;一人当たり面積">
          <a:extLst>
            <a:ext uri="{FF2B5EF4-FFF2-40B4-BE49-F238E27FC236}">
              <a16:creationId xmlns:a16="http://schemas.microsoft.com/office/drawing/2014/main" id="{40E87825-1270-4E1C-A01A-DC7ACE324DA8}"/>
            </a:ext>
          </a:extLst>
        </xdr:cNvPr>
        <xdr:cNvSpPr txBox="1"/>
      </xdr:nvSpPr>
      <xdr:spPr>
        <a:xfrm>
          <a:off x="6737427" y="176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44576925-1D89-493A-AE16-C8F26448215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D44ABAE-E886-44BF-BBBF-234A7549C32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2CD9844-77F4-4661-8849-E2BA687193A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07CEDC0-72AC-4348-B19D-5617DA9629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A480C5F-4284-4A35-A56A-39BD98A1D9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7154744-191C-4BD5-ADCD-C84E32F82D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E051B1A-35A1-43A8-8040-4EC347B07A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857CDC91-EBC2-4318-8E0F-703D28E372C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E1563006-CF6A-4620-B2EF-85779ECAA6A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019AD25-B86B-49D6-B64F-8338DB89736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E456948-4999-4EAD-8F45-76960011A87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5D1CB87-FB7E-4DA8-91E9-B39F8879406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9FB5817-572E-402E-8696-4A09E83898C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CB47D4A-5F59-4BF6-AFA1-C938CCF0563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8CD8C5E6-981A-43FE-B850-37A74139AA3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E87B1E6-C26E-4C44-9879-D2E540017B7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74F9F8C4-BCCC-461B-8902-5C66742ACC2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F4566CFA-8A51-4FA5-A7E7-2FEE382ACBC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11EEF03C-2A01-4B4F-901D-671D518F58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BDDA491-0237-401B-9869-D176E74137F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36122F94-AC27-4E14-85D2-CD839E81E3E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D32ECC5-CE43-494C-87EA-015F73EAFD5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79D2614-A762-4BF8-AB07-FC5C47C74DC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7C4DF547-869F-41D6-A8D1-FE319BE497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A4A3E3B4-17BA-4A22-902F-33F104173E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11F01784-36E5-43DE-8535-169AE951CA18}"/>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0B2FDF56-7F11-4624-A927-156212047C5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4D44AC54-5CA2-44F0-8AB3-041BE54F8D9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2833A47D-E5A8-483F-8DCC-0021386F58FF}"/>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17D6E8FB-29C1-4B41-A834-FC026DCD406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4081FE94-EC4A-45D8-8EDD-F8E0824E2BCC}"/>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EF454A15-B488-464C-B726-08DAD0C8C093}"/>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2A4D4D97-B95F-4A98-8DF0-7CF78F227A1C}"/>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B3DE0658-586C-4447-B560-14716DC0B05C}"/>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D1E895AF-F24F-48D6-B2D0-A16742C6D1D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07FF3AB1-23A4-4460-9188-85E8154568FA}"/>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BC7C114-65DA-4FFA-AA3B-D845C0C5A5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1EDE364-0F30-43D4-9258-E31701F8722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55146CD-079D-427B-B982-33C2D10D15C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04298A2-01BF-4B4E-A6F7-9EF3239350D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1781E2B-4001-4557-A740-184A811039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111942</xdr:rowOff>
    </xdr:from>
    <xdr:to>
      <xdr:col>85</xdr:col>
      <xdr:colOff>177800</xdr:colOff>
      <xdr:row>36</xdr:row>
      <xdr:rowOff>42092</xdr:rowOff>
    </xdr:to>
    <xdr:sp macro="" textlink="">
      <xdr:nvSpPr>
        <xdr:cNvPr id="438" name="楕円 437">
          <a:extLst>
            <a:ext uri="{FF2B5EF4-FFF2-40B4-BE49-F238E27FC236}">
              <a16:creationId xmlns:a16="http://schemas.microsoft.com/office/drawing/2014/main" id="{A5FD3EAA-8E2F-460C-81AE-F25C861399F4}"/>
            </a:ext>
          </a:extLst>
        </xdr:cNvPr>
        <xdr:cNvSpPr/>
      </xdr:nvSpPr>
      <xdr:spPr>
        <a:xfrm>
          <a:off x="162687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134819</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948E4E90-68C3-4777-ABC8-4405E9C5394E}"/>
            </a:ext>
          </a:extLst>
        </xdr:cNvPr>
        <xdr:cNvSpPr txBox="1"/>
      </xdr:nvSpPr>
      <xdr:spPr>
        <a:xfrm>
          <a:off x="16357600" y="596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43361</xdr:rowOff>
    </xdr:from>
    <xdr:to>
      <xdr:col>81</xdr:col>
      <xdr:colOff>101600</xdr:colOff>
      <xdr:row>35</xdr:row>
      <xdr:rowOff>144961</xdr:rowOff>
    </xdr:to>
    <xdr:sp macro="" textlink="">
      <xdr:nvSpPr>
        <xdr:cNvPr id="440" name="楕円 439">
          <a:extLst>
            <a:ext uri="{FF2B5EF4-FFF2-40B4-BE49-F238E27FC236}">
              <a16:creationId xmlns:a16="http://schemas.microsoft.com/office/drawing/2014/main" id="{A656F755-4F95-459E-9C3B-A576BC98A92E}"/>
            </a:ext>
          </a:extLst>
        </xdr:cNvPr>
        <xdr:cNvSpPr/>
      </xdr:nvSpPr>
      <xdr:spPr>
        <a:xfrm>
          <a:off x="15430500" y="604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94161</xdr:rowOff>
    </xdr:from>
    <xdr:to>
      <xdr:col>85</xdr:col>
      <xdr:colOff>127000</xdr:colOff>
      <xdr:row>35</xdr:row>
      <xdr:rowOff>162742</xdr:rowOff>
    </xdr:to>
    <xdr:cxnSp macro="">
      <xdr:nvCxnSpPr>
        <xdr:cNvPr id="441" name="直線コネクタ 440">
          <a:extLst>
            <a:ext uri="{FF2B5EF4-FFF2-40B4-BE49-F238E27FC236}">
              <a16:creationId xmlns:a16="http://schemas.microsoft.com/office/drawing/2014/main" id="{0E53F209-6251-447E-930F-CAA77A04522D}"/>
            </a:ext>
          </a:extLst>
        </xdr:cNvPr>
        <xdr:cNvCxnSpPr/>
      </xdr:nvCxnSpPr>
      <xdr:spPr>
        <a:xfrm>
          <a:off x="15481300" y="6094911"/>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157661</xdr:rowOff>
    </xdr:from>
    <xdr:to>
      <xdr:col>76</xdr:col>
      <xdr:colOff>165100</xdr:colOff>
      <xdr:row>35</xdr:row>
      <xdr:rowOff>87811</xdr:rowOff>
    </xdr:to>
    <xdr:sp macro="" textlink="">
      <xdr:nvSpPr>
        <xdr:cNvPr id="442" name="楕円 441">
          <a:extLst>
            <a:ext uri="{FF2B5EF4-FFF2-40B4-BE49-F238E27FC236}">
              <a16:creationId xmlns:a16="http://schemas.microsoft.com/office/drawing/2014/main" id="{A0B8714B-B1CE-4B68-AD70-7E0949D964D8}"/>
            </a:ext>
          </a:extLst>
        </xdr:cNvPr>
        <xdr:cNvSpPr/>
      </xdr:nvSpPr>
      <xdr:spPr>
        <a:xfrm>
          <a:off x="14541500" y="59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37011</xdr:rowOff>
    </xdr:from>
    <xdr:to>
      <xdr:col>81</xdr:col>
      <xdr:colOff>50800</xdr:colOff>
      <xdr:row>35</xdr:row>
      <xdr:rowOff>94161</xdr:rowOff>
    </xdr:to>
    <xdr:cxnSp macro="">
      <xdr:nvCxnSpPr>
        <xdr:cNvPr id="443" name="直線コネクタ 442">
          <a:extLst>
            <a:ext uri="{FF2B5EF4-FFF2-40B4-BE49-F238E27FC236}">
              <a16:creationId xmlns:a16="http://schemas.microsoft.com/office/drawing/2014/main" id="{E38E75B6-B21A-448E-85E6-28315B09BD35}"/>
            </a:ext>
          </a:extLst>
        </xdr:cNvPr>
        <xdr:cNvCxnSpPr/>
      </xdr:nvCxnSpPr>
      <xdr:spPr>
        <a:xfrm>
          <a:off x="14592300" y="60377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93980</xdr:rowOff>
    </xdr:from>
    <xdr:to>
      <xdr:col>72</xdr:col>
      <xdr:colOff>38100</xdr:colOff>
      <xdr:row>35</xdr:row>
      <xdr:rowOff>24130</xdr:rowOff>
    </xdr:to>
    <xdr:sp macro="" textlink="">
      <xdr:nvSpPr>
        <xdr:cNvPr id="444" name="楕円 443">
          <a:extLst>
            <a:ext uri="{FF2B5EF4-FFF2-40B4-BE49-F238E27FC236}">
              <a16:creationId xmlns:a16="http://schemas.microsoft.com/office/drawing/2014/main" id="{AB809916-CACC-4F2D-86C2-9E724F5F22CD}"/>
            </a:ext>
          </a:extLst>
        </xdr:cNvPr>
        <xdr:cNvSpPr/>
      </xdr:nvSpPr>
      <xdr:spPr>
        <a:xfrm>
          <a:off x="13652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144780</xdr:rowOff>
    </xdr:from>
    <xdr:to>
      <xdr:col>76</xdr:col>
      <xdr:colOff>114300</xdr:colOff>
      <xdr:row>35</xdr:row>
      <xdr:rowOff>37011</xdr:rowOff>
    </xdr:to>
    <xdr:cxnSp macro="">
      <xdr:nvCxnSpPr>
        <xdr:cNvPr id="445" name="直線コネクタ 444">
          <a:extLst>
            <a:ext uri="{FF2B5EF4-FFF2-40B4-BE49-F238E27FC236}">
              <a16:creationId xmlns:a16="http://schemas.microsoft.com/office/drawing/2014/main" id="{E6F84277-2D9D-4B56-8EBA-AD6C429EF760}"/>
            </a:ext>
          </a:extLst>
        </xdr:cNvPr>
        <xdr:cNvCxnSpPr/>
      </xdr:nvCxnSpPr>
      <xdr:spPr>
        <a:xfrm>
          <a:off x="13703300" y="597408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31931</xdr:rowOff>
    </xdr:from>
    <xdr:to>
      <xdr:col>67</xdr:col>
      <xdr:colOff>101600</xdr:colOff>
      <xdr:row>34</xdr:row>
      <xdr:rowOff>133531</xdr:rowOff>
    </xdr:to>
    <xdr:sp macro="" textlink="">
      <xdr:nvSpPr>
        <xdr:cNvPr id="446" name="楕円 445">
          <a:extLst>
            <a:ext uri="{FF2B5EF4-FFF2-40B4-BE49-F238E27FC236}">
              <a16:creationId xmlns:a16="http://schemas.microsoft.com/office/drawing/2014/main" id="{11B317AE-B5F7-4904-AB7D-E848F11EDF01}"/>
            </a:ext>
          </a:extLst>
        </xdr:cNvPr>
        <xdr:cNvSpPr/>
      </xdr:nvSpPr>
      <xdr:spPr>
        <a:xfrm>
          <a:off x="12763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82731</xdr:rowOff>
    </xdr:from>
    <xdr:to>
      <xdr:col>71</xdr:col>
      <xdr:colOff>177800</xdr:colOff>
      <xdr:row>34</xdr:row>
      <xdr:rowOff>144780</xdr:rowOff>
    </xdr:to>
    <xdr:cxnSp macro="">
      <xdr:nvCxnSpPr>
        <xdr:cNvPr id="447" name="直線コネクタ 446">
          <a:extLst>
            <a:ext uri="{FF2B5EF4-FFF2-40B4-BE49-F238E27FC236}">
              <a16:creationId xmlns:a16="http://schemas.microsoft.com/office/drawing/2014/main" id="{25C381CF-BE8A-4B59-92A3-E2907B0590FF}"/>
            </a:ext>
          </a:extLst>
        </xdr:cNvPr>
        <xdr:cNvCxnSpPr/>
      </xdr:nvCxnSpPr>
      <xdr:spPr>
        <a:xfrm>
          <a:off x="12814300" y="59120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731DFFEF-5403-4754-9122-C6015CF2D9AE}"/>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30FE6009-5D5A-4747-BE17-7A280AF76AA4}"/>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2B49ECC6-9784-4E94-AAE6-F87F8BF4FAB3}"/>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E2227CC9-9F12-4FD6-9EB2-7881ED58340F}"/>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161488</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CAF9E903-72CD-4974-AB6B-3B850C872B2D}"/>
            </a:ext>
          </a:extLst>
        </xdr:cNvPr>
        <xdr:cNvSpPr txBox="1"/>
      </xdr:nvSpPr>
      <xdr:spPr>
        <a:xfrm>
          <a:off x="15266044" y="581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104338</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8F79E8B2-115F-4239-88F1-1019941C1532}"/>
            </a:ext>
          </a:extLst>
        </xdr:cNvPr>
        <xdr:cNvSpPr txBox="1"/>
      </xdr:nvSpPr>
      <xdr:spPr>
        <a:xfrm>
          <a:off x="14389744" y="57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40657</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757E861B-C61A-4703-A642-500439FC01F6}"/>
            </a:ext>
          </a:extLst>
        </xdr:cNvPr>
        <xdr:cNvSpPr txBox="1"/>
      </xdr:nvSpPr>
      <xdr:spPr>
        <a:xfrm>
          <a:off x="13500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150058</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877FAAFA-51DE-4C0A-AFC0-BF3F11484A3B}"/>
            </a:ext>
          </a:extLst>
        </xdr:cNvPr>
        <xdr:cNvSpPr txBox="1"/>
      </xdr:nvSpPr>
      <xdr:spPr>
        <a:xfrm>
          <a:off x="12611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DA05783-CEF5-4B06-827F-9FC8BDC9F1C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3D952498-E4CB-49D3-A597-F5DB5B3EDFA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FDB4C38-05BD-4B3E-8712-F7307B20B0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9A72D34F-08E4-48F3-A9C8-D8ACD17B0EC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D536730E-5D1B-4171-85C7-01B6E1DB4A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554D1BD-FE07-4EE0-A6C4-BB1CABA7214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18F8AE3-B5EA-4069-8B8E-8A2FBDCBF6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1E6CA818-8EC4-49FB-99EA-2469200319A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2415D86-69F3-4CDB-AAE4-96F951EEF1C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DAF233F-0E0B-452A-91CF-C1A23733AEA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8F68A53-640F-4E6F-A526-E40452A6DFA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56B1D802-6B5A-4F97-B38E-09B7282F1E8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0BD1A1F-0D6F-4E1B-A057-6F46297B7FD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11816838-7424-42D0-8407-A7DD5A79FE2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C0E874B0-045B-4B58-AE6C-F6048CB42FB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FCCD57B8-E799-4D6B-940E-25F320BF3D2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0AEE02C1-49CF-472F-A5B1-CE6CDFCA9A7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00262EF1-0C5A-460E-8ECE-7A5A360EECC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56B0EC03-F9AE-4B38-9AD2-EBD728B92B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C478CAFF-554B-4C4A-BF1D-3F6245F9812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C8C5268D-9E32-434D-AED3-29C4B46942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CBBA1B44-4C5F-460D-8A9F-8116D064DDA2}"/>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574C8D28-4115-49F1-B886-07AD3F8F60B5}"/>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0CE5DB59-E51D-42F6-8D93-322D28289994}"/>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AA95E25A-6B6B-4EE0-84F1-54B19A821B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2415DC4B-A931-480F-9DD0-1E89398FE001}"/>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6317CB1F-59E8-4CA1-9D4E-519E5DB1D949}"/>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B256EF08-0AF5-4740-83AF-2AFDAA280CFB}"/>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CF7542B1-2090-4EAC-BDE1-71065E6F6B11}"/>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EFC4F738-5191-4DB4-88D0-2387DD740428}"/>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AFFBDC93-EC07-48C1-ADC5-DC855F41105B}"/>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10082E55-8C37-431E-92BE-166E9026EC6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96DCD46-CE9A-4B41-8C38-7C8CC7F22F7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4D723E2-2750-47CD-8D75-EFFD4FDAE6C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68756E-57AC-427E-AF15-9891409DD3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F166728-3C4A-4508-AC28-E3AEC477352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AF7E262-22A5-4EE6-8BE5-5A8294A203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95411</xdr:rowOff>
    </xdr:from>
    <xdr:to>
      <xdr:col>116</xdr:col>
      <xdr:colOff>114300</xdr:colOff>
      <xdr:row>38</xdr:row>
      <xdr:rowOff>25561</xdr:rowOff>
    </xdr:to>
    <xdr:sp macro="" textlink="">
      <xdr:nvSpPr>
        <xdr:cNvPr id="493" name="楕円 492">
          <a:extLst>
            <a:ext uri="{FF2B5EF4-FFF2-40B4-BE49-F238E27FC236}">
              <a16:creationId xmlns:a16="http://schemas.microsoft.com/office/drawing/2014/main" id="{3CE1ED17-CDCB-423E-A9F0-257BDFA7FABC}"/>
            </a:ext>
          </a:extLst>
        </xdr:cNvPr>
        <xdr:cNvSpPr/>
      </xdr:nvSpPr>
      <xdr:spPr>
        <a:xfrm>
          <a:off x="22110700" y="643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118288</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C722AE12-744D-468A-AC4A-9B0F7D659D67}"/>
            </a:ext>
          </a:extLst>
        </xdr:cNvPr>
        <xdr:cNvSpPr txBox="1"/>
      </xdr:nvSpPr>
      <xdr:spPr>
        <a:xfrm>
          <a:off x="22199600" y="629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116870</xdr:rowOff>
    </xdr:from>
    <xdr:to>
      <xdr:col>112</xdr:col>
      <xdr:colOff>38100</xdr:colOff>
      <xdr:row>38</xdr:row>
      <xdr:rowOff>47020</xdr:rowOff>
    </xdr:to>
    <xdr:sp macro="" textlink="">
      <xdr:nvSpPr>
        <xdr:cNvPr id="495" name="楕円 494">
          <a:extLst>
            <a:ext uri="{FF2B5EF4-FFF2-40B4-BE49-F238E27FC236}">
              <a16:creationId xmlns:a16="http://schemas.microsoft.com/office/drawing/2014/main" id="{C2FC0E77-55F9-4CA3-AA44-0A81F4C94890}"/>
            </a:ext>
          </a:extLst>
        </xdr:cNvPr>
        <xdr:cNvSpPr/>
      </xdr:nvSpPr>
      <xdr:spPr>
        <a:xfrm>
          <a:off x="21272500" y="64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146211</xdr:rowOff>
    </xdr:from>
    <xdr:to>
      <xdr:col>116</xdr:col>
      <xdr:colOff>63500</xdr:colOff>
      <xdr:row>37</xdr:row>
      <xdr:rowOff>167670</xdr:rowOff>
    </xdr:to>
    <xdr:cxnSp macro="">
      <xdr:nvCxnSpPr>
        <xdr:cNvPr id="496" name="直線コネクタ 495">
          <a:extLst>
            <a:ext uri="{FF2B5EF4-FFF2-40B4-BE49-F238E27FC236}">
              <a16:creationId xmlns:a16="http://schemas.microsoft.com/office/drawing/2014/main" id="{66465EA3-4F5B-4244-A3AF-BBF5529B5119}"/>
            </a:ext>
          </a:extLst>
        </xdr:cNvPr>
        <xdr:cNvCxnSpPr/>
      </xdr:nvCxnSpPr>
      <xdr:spPr>
        <a:xfrm flipV="1">
          <a:off x="21323300" y="6489861"/>
          <a:ext cx="838200" cy="2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140907</xdr:rowOff>
    </xdr:from>
    <xdr:to>
      <xdr:col>107</xdr:col>
      <xdr:colOff>101600</xdr:colOff>
      <xdr:row>38</xdr:row>
      <xdr:rowOff>71057</xdr:rowOff>
    </xdr:to>
    <xdr:sp macro="" textlink="">
      <xdr:nvSpPr>
        <xdr:cNvPr id="497" name="楕円 496">
          <a:extLst>
            <a:ext uri="{FF2B5EF4-FFF2-40B4-BE49-F238E27FC236}">
              <a16:creationId xmlns:a16="http://schemas.microsoft.com/office/drawing/2014/main" id="{5B7E982B-401C-4CBB-BFB2-52F425AB78F2}"/>
            </a:ext>
          </a:extLst>
        </xdr:cNvPr>
        <xdr:cNvSpPr/>
      </xdr:nvSpPr>
      <xdr:spPr>
        <a:xfrm>
          <a:off x="20383500" y="648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167670</xdr:rowOff>
    </xdr:from>
    <xdr:to>
      <xdr:col>111</xdr:col>
      <xdr:colOff>177800</xdr:colOff>
      <xdr:row>38</xdr:row>
      <xdr:rowOff>20257</xdr:rowOff>
    </xdr:to>
    <xdr:cxnSp macro="">
      <xdr:nvCxnSpPr>
        <xdr:cNvPr id="498" name="直線コネクタ 497">
          <a:extLst>
            <a:ext uri="{FF2B5EF4-FFF2-40B4-BE49-F238E27FC236}">
              <a16:creationId xmlns:a16="http://schemas.microsoft.com/office/drawing/2014/main" id="{3F32E081-F6D6-46B8-A69F-6619A7AF24CA}"/>
            </a:ext>
          </a:extLst>
        </xdr:cNvPr>
        <xdr:cNvCxnSpPr/>
      </xdr:nvCxnSpPr>
      <xdr:spPr>
        <a:xfrm flipV="1">
          <a:off x="20434300" y="6511320"/>
          <a:ext cx="889000" cy="2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156847</xdr:rowOff>
    </xdr:from>
    <xdr:to>
      <xdr:col>102</xdr:col>
      <xdr:colOff>165100</xdr:colOff>
      <xdr:row>38</xdr:row>
      <xdr:rowOff>86998</xdr:rowOff>
    </xdr:to>
    <xdr:sp macro="" textlink="">
      <xdr:nvSpPr>
        <xdr:cNvPr id="499" name="楕円 498">
          <a:extLst>
            <a:ext uri="{FF2B5EF4-FFF2-40B4-BE49-F238E27FC236}">
              <a16:creationId xmlns:a16="http://schemas.microsoft.com/office/drawing/2014/main" id="{D87B6761-A36B-4830-9A80-FD21D82A2431}"/>
            </a:ext>
          </a:extLst>
        </xdr:cNvPr>
        <xdr:cNvSpPr/>
      </xdr:nvSpPr>
      <xdr:spPr>
        <a:xfrm>
          <a:off x="19494500" y="65004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20257</xdr:rowOff>
    </xdr:from>
    <xdr:to>
      <xdr:col>107</xdr:col>
      <xdr:colOff>50800</xdr:colOff>
      <xdr:row>38</xdr:row>
      <xdr:rowOff>36197</xdr:rowOff>
    </xdr:to>
    <xdr:cxnSp macro="">
      <xdr:nvCxnSpPr>
        <xdr:cNvPr id="500" name="直線コネクタ 499">
          <a:extLst>
            <a:ext uri="{FF2B5EF4-FFF2-40B4-BE49-F238E27FC236}">
              <a16:creationId xmlns:a16="http://schemas.microsoft.com/office/drawing/2014/main" id="{6B238370-065D-4A4D-9C05-56972ADA8670}"/>
            </a:ext>
          </a:extLst>
        </xdr:cNvPr>
        <xdr:cNvCxnSpPr/>
      </xdr:nvCxnSpPr>
      <xdr:spPr>
        <a:xfrm flipV="1">
          <a:off x="19545300" y="6535357"/>
          <a:ext cx="889000" cy="1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20174</xdr:rowOff>
    </xdr:from>
    <xdr:to>
      <xdr:col>98</xdr:col>
      <xdr:colOff>38100</xdr:colOff>
      <xdr:row>38</xdr:row>
      <xdr:rowOff>121774</xdr:rowOff>
    </xdr:to>
    <xdr:sp macro="" textlink="">
      <xdr:nvSpPr>
        <xdr:cNvPr id="501" name="楕円 500">
          <a:extLst>
            <a:ext uri="{FF2B5EF4-FFF2-40B4-BE49-F238E27FC236}">
              <a16:creationId xmlns:a16="http://schemas.microsoft.com/office/drawing/2014/main" id="{99328E06-3550-492A-B2B3-6B0A66200FB1}"/>
            </a:ext>
          </a:extLst>
        </xdr:cNvPr>
        <xdr:cNvSpPr/>
      </xdr:nvSpPr>
      <xdr:spPr>
        <a:xfrm>
          <a:off x="18605500" y="653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36197</xdr:rowOff>
    </xdr:from>
    <xdr:to>
      <xdr:col>102</xdr:col>
      <xdr:colOff>114300</xdr:colOff>
      <xdr:row>38</xdr:row>
      <xdr:rowOff>70974</xdr:rowOff>
    </xdr:to>
    <xdr:cxnSp macro="">
      <xdr:nvCxnSpPr>
        <xdr:cNvPr id="502" name="直線コネクタ 501">
          <a:extLst>
            <a:ext uri="{FF2B5EF4-FFF2-40B4-BE49-F238E27FC236}">
              <a16:creationId xmlns:a16="http://schemas.microsoft.com/office/drawing/2014/main" id="{1193968A-5B90-4842-9893-8F182121892C}"/>
            </a:ext>
          </a:extLst>
        </xdr:cNvPr>
        <xdr:cNvCxnSpPr/>
      </xdr:nvCxnSpPr>
      <xdr:spPr>
        <a:xfrm flipV="1">
          <a:off x="18656300" y="6551297"/>
          <a:ext cx="889000" cy="3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2C4CE2AB-5598-4BA9-AE92-83834CB4784D}"/>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3C1382BD-AECB-45D2-A9BB-9104B038FF8B}"/>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E5E0453E-04A4-4D6D-8933-BC84AFCD9AEF}"/>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C38DBF2F-70AC-40A9-A807-236F36F4ACD7}"/>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63547</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92FF4708-DF18-4CE6-964A-4993F18D03E6}"/>
            </a:ext>
          </a:extLst>
        </xdr:cNvPr>
        <xdr:cNvSpPr txBox="1"/>
      </xdr:nvSpPr>
      <xdr:spPr>
        <a:xfrm>
          <a:off x="21011095" y="623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87584</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E029E715-A386-483F-BFBA-E06132AB5CC4}"/>
            </a:ext>
          </a:extLst>
        </xdr:cNvPr>
        <xdr:cNvSpPr txBox="1"/>
      </xdr:nvSpPr>
      <xdr:spPr>
        <a:xfrm>
          <a:off x="20134795" y="625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103524</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9C1E8D11-14DA-4E12-9E49-70253BC455EF}"/>
            </a:ext>
          </a:extLst>
        </xdr:cNvPr>
        <xdr:cNvSpPr txBox="1"/>
      </xdr:nvSpPr>
      <xdr:spPr>
        <a:xfrm>
          <a:off x="19245795" y="627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138301</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49F51027-083A-43E5-A714-A72EC355B3DB}"/>
            </a:ext>
          </a:extLst>
        </xdr:cNvPr>
        <xdr:cNvSpPr txBox="1"/>
      </xdr:nvSpPr>
      <xdr:spPr>
        <a:xfrm>
          <a:off x="18356795" y="631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FEDA57EA-9EF8-41DB-89FB-28FA883260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4E34F7D2-E106-49CE-9806-05078126CAA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33814070-0696-4768-BDB4-CDCE8685100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1E0F20CB-49A5-4DBC-BC14-B302366C59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35515DA-0860-4C90-9878-2701675E05F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F01788F5-1A44-406E-9F96-F7ED104BAF3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4360363-8286-49B8-9AD1-C433073AC91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E3A75540-9E22-48B6-B04D-C11C8F2F18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8CE14B64-3AED-4A05-BD9D-36EA7B6A09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547FE7ED-808E-45FF-89AE-A059DF66086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1F1043C9-81AE-4176-9C47-218CE829A7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D169EF57-7309-48A4-8559-374AFA01F5C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EE95E9CB-2A7D-4BCA-9F3A-DB60396FC55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A73A0-4C0D-4823-AB1C-AB67872BF6D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143A3BD4-6A54-4689-A667-513A124FE19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5853CE3B-FD8D-411C-BBA0-90075033BC9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2E4FB8D0-EBD5-4AB3-B58E-C902DB0B1EB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77E5735B-64C1-46F3-B69A-5F2E63ADF1A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B5AC10CF-716E-4A1D-94A8-FB34928DF37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5BC8D398-6B8A-4A41-BDC9-A440EC20AF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803B17ED-BF03-4888-B52F-36BFF46DF19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99A24629-E693-4E3E-A690-B9545CCC338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897F2B9-DAD9-44F7-B4DA-5793607C90F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EC2FA753-1327-4C2A-8D77-57EA7B315DB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54B5858B-D8AA-4B56-937B-27B6D93814FB}"/>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7544817-4F36-4D38-A0A5-54247C1B815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6DCC6F12-F537-4FC3-B193-0580D0FA4A75}"/>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2A25997A-9548-48F3-945B-479648361443}"/>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9" name="直線コネクタ 538">
          <a:extLst>
            <a:ext uri="{FF2B5EF4-FFF2-40B4-BE49-F238E27FC236}">
              <a16:creationId xmlns:a16="http://schemas.microsoft.com/office/drawing/2014/main" id="{C642D367-0062-4A81-B895-4B455FF533D7}"/>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A166206-6C71-40EA-8F63-D2ACCA283304}"/>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1" name="フローチャート: 判断 540">
          <a:extLst>
            <a:ext uri="{FF2B5EF4-FFF2-40B4-BE49-F238E27FC236}">
              <a16:creationId xmlns:a16="http://schemas.microsoft.com/office/drawing/2014/main" id="{207A9489-D37F-4A11-B2B9-553153BDCB0C}"/>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2" name="フローチャート: 判断 541">
          <a:extLst>
            <a:ext uri="{FF2B5EF4-FFF2-40B4-BE49-F238E27FC236}">
              <a16:creationId xmlns:a16="http://schemas.microsoft.com/office/drawing/2014/main" id="{B34E128B-456E-4D8E-A550-2255CF4EBCBB}"/>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3" name="フローチャート: 判断 542">
          <a:extLst>
            <a:ext uri="{FF2B5EF4-FFF2-40B4-BE49-F238E27FC236}">
              <a16:creationId xmlns:a16="http://schemas.microsoft.com/office/drawing/2014/main" id="{DFD05FC9-70EE-4DC2-BAA0-54142059CBA4}"/>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4" name="フローチャート: 判断 543">
          <a:extLst>
            <a:ext uri="{FF2B5EF4-FFF2-40B4-BE49-F238E27FC236}">
              <a16:creationId xmlns:a16="http://schemas.microsoft.com/office/drawing/2014/main" id="{9791D43B-2CAD-4145-8F43-C1011690FB67}"/>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5" name="フローチャート: 判断 544">
          <a:extLst>
            <a:ext uri="{FF2B5EF4-FFF2-40B4-BE49-F238E27FC236}">
              <a16:creationId xmlns:a16="http://schemas.microsoft.com/office/drawing/2014/main" id="{1A1D760A-2016-4BB1-BF5D-5BB66AB34566}"/>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AC4AC55-2F40-4B23-8E64-836957A9841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56EB6D5-87C8-474D-B83B-FD7DD9BF90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678E92B-5F3B-466E-AD0E-D7E7EEEC37A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EBB3F20-5488-4A81-B28E-CD33F50D57A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6FBD401-AC0D-4AA5-8444-B17C40415F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156845</xdr:rowOff>
    </xdr:from>
    <xdr:to>
      <xdr:col>85</xdr:col>
      <xdr:colOff>177800</xdr:colOff>
      <xdr:row>62</xdr:row>
      <xdr:rowOff>86995</xdr:rowOff>
    </xdr:to>
    <xdr:sp macro="" textlink="">
      <xdr:nvSpPr>
        <xdr:cNvPr id="551" name="楕円 550">
          <a:extLst>
            <a:ext uri="{FF2B5EF4-FFF2-40B4-BE49-F238E27FC236}">
              <a16:creationId xmlns:a16="http://schemas.microsoft.com/office/drawing/2014/main" id="{19A8E134-49DD-47FD-A985-0AEE460C10B1}"/>
            </a:ext>
          </a:extLst>
        </xdr:cNvPr>
        <xdr:cNvSpPr/>
      </xdr:nvSpPr>
      <xdr:spPr>
        <a:xfrm>
          <a:off x="162687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135272</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40907927-263B-49A5-884F-B21A6A22207A}"/>
            </a:ext>
          </a:extLst>
        </xdr:cNvPr>
        <xdr:cNvSpPr txBox="1"/>
      </xdr:nvSpPr>
      <xdr:spPr>
        <a:xfrm>
          <a:off x="16357600"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118745</xdr:rowOff>
    </xdr:from>
    <xdr:to>
      <xdr:col>81</xdr:col>
      <xdr:colOff>101600</xdr:colOff>
      <xdr:row>62</xdr:row>
      <xdr:rowOff>48895</xdr:rowOff>
    </xdr:to>
    <xdr:sp macro="" textlink="">
      <xdr:nvSpPr>
        <xdr:cNvPr id="553" name="楕円 552">
          <a:extLst>
            <a:ext uri="{FF2B5EF4-FFF2-40B4-BE49-F238E27FC236}">
              <a16:creationId xmlns:a16="http://schemas.microsoft.com/office/drawing/2014/main" id="{A62B34AA-EA2E-4090-93EC-3EFB63B331F6}"/>
            </a:ext>
          </a:extLst>
        </xdr:cNvPr>
        <xdr:cNvSpPr/>
      </xdr:nvSpPr>
      <xdr:spPr>
        <a:xfrm>
          <a:off x="15430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169545</xdr:rowOff>
    </xdr:from>
    <xdr:to>
      <xdr:col>85</xdr:col>
      <xdr:colOff>127000</xdr:colOff>
      <xdr:row>62</xdr:row>
      <xdr:rowOff>36195</xdr:rowOff>
    </xdr:to>
    <xdr:cxnSp macro="">
      <xdr:nvCxnSpPr>
        <xdr:cNvPr id="554" name="直線コネクタ 553">
          <a:extLst>
            <a:ext uri="{FF2B5EF4-FFF2-40B4-BE49-F238E27FC236}">
              <a16:creationId xmlns:a16="http://schemas.microsoft.com/office/drawing/2014/main" id="{DCF2C11A-6DD3-459E-A963-14EFCE591229}"/>
            </a:ext>
          </a:extLst>
        </xdr:cNvPr>
        <xdr:cNvCxnSpPr/>
      </xdr:nvCxnSpPr>
      <xdr:spPr>
        <a:xfrm>
          <a:off x="15481300" y="106279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57785</xdr:rowOff>
    </xdr:from>
    <xdr:to>
      <xdr:col>76</xdr:col>
      <xdr:colOff>165100</xdr:colOff>
      <xdr:row>61</xdr:row>
      <xdr:rowOff>159385</xdr:rowOff>
    </xdr:to>
    <xdr:sp macro="" textlink="">
      <xdr:nvSpPr>
        <xdr:cNvPr id="555" name="楕円 554">
          <a:extLst>
            <a:ext uri="{FF2B5EF4-FFF2-40B4-BE49-F238E27FC236}">
              <a16:creationId xmlns:a16="http://schemas.microsoft.com/office/drawing/2014/main" id="{1134DAC8-EA0C-43FB-B832-37CF3D1F60B0}"/>
            </a:ext>
          </a:extLst>
        </xdr:cNvPr>
        <xdr:cNvSpPr/>
      </xdr:nvSpPr>
      <xdr:spPr>
        <a:xfrm>
          <a:off x="14541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108585</xdr:rowOff>
    </xdr:from>
    <xdr:to>
      <xdr:col>81</xdr:col>
      <xdr:colOff>50800</xdr:colOff>
      <xdr:row>61</xdr:row>
      <xdr:rowOff>169545</xdr:rowOff>
    </xdr:to>
    <xdr:cxnSp macro="">
      <xdr:nvCxnSpPr>
        <xdr:cNvPr id="556" name="直線コネクタ 555">
          <a:extLst>
            <a:ext uri="{FF2B5EF4-FFF2-40B4-BE49-F238E27FC236}">
              <a16:creationId xmlns:a16="http://schemas.microsoft.com/office/drawing/2014/main" id="{E039E48F-4CBA-4545-BAFF-F4F02324732A}"/>
            </a:ext>
          </a:extLst>
        </xdr:cNvPr>
        <xdr:cNvCxnSpPr/>
      </xdr:nvCxnSpPr>
      <xdr:spPr>
        <a:xfrm>
          <a:off x="14592300" y="105670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57" name="楕円 556">
          <a:extLst>
            <a:ext uri="{FF2B5EF4-FFF2-40B4-BE49-F238E27FC236}">
              <a16:creationId xmlns:a16="http://schemas.microsoft.com/office/drawing/2014/main" id="{7A358D29-EBAE-4635-A08D-5E900FC89899}"/>
            </a:ext>
          </a:extLst>
        </xdr:cNvPr>
        <xdr:cNvSpPr/>
      </xdr:nvSpPr>
      <xdr:spPr>
        <a:xfrm>
          <a:off x="13652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19050</xdr:rowOff>
    </xdr:from>
    <xdr:to>
      <xdr:col>76</xdr:col>
      <xdr:colOff>114300</xdr:colOff>
      <xdr:row>61</xdr:row>
      <xdr:rowOff>108585</xdr:rowOff>
    </xdr:to>
    <xdr:cxnSp macro="">
      <xdr:nvCxnSpPr>
        <xdr:cNvPr id="558" name="直線コネクタ 557">
          <a:extLst>
            <a:ext uri="{FF2B5EF4-FFF2-40B4-BE49-F238E27FC236}">
              <a16:creationId xmlns:a16="http://schemas.microsoft.com/office/drawing/2014/main" id="{932BDBAE-E387-4E8F-8A8B-2B89C2939435}"/>
            </a:ext>
          </a:extLst>
        </xdr:cNvPr>
        <xdr:cNvCxnSpPr/>
      </xdr:nvCxnSpPr>
      <xdr:spPr>
        <a:xfrm>
          <a:off x="13703300" y="10306050"/>
          <a:ext cx="8890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559" name="楕円 558">
          <a:extLst>
            <a:ext uri="{FF2B5EF4-FFF2-40B4-BE49-F238E27FC236}">
              <a16:creationId xmlns:a16="http://schemas.microsoft.com/office/drawing/2014/main" id="{D28A9F3B-65C5-4E5F-B2D6-F2540B95A966}"/>
            </a:ext>
          </a:extLst>
        </xdr:cNvPr>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60</xdr:row>
      <xdr:rowOff>19050</xdr:rowOff>
    </xdr:to>
    <xdr:cxnSp macro="">
      <xdr:nvCxnSpPr>
        <xdr:cNvPr id="560" name="直線コネクタ 559">
          <a:extLst>
            <a:ext uri="{FF2B5EF4-FFF2-40B4-BE49-F238E27FC236}">
              <a16:creationId xmlns:a16="http://schemas.microsoft.com/office/drawing/2014/main" id="{D8684E8A-1853-4F81-9954-D94EF3BB5B89}"/>
            </a:ext>
          </a:extLst>
        </xdr:cNvPr>
        <xdr:cNvCxnSpPr/>
      </xdr:nvCxnSpPr>
      <xdr:spPr>
        <a:xfrm>
          <a:off x="12814300" y="102736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A3D1B058-4508-4FB3-B022-A2CE2BD072BD}"/>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6E3DC77-1D7C-465E-A1B2-465F05C964BE}"/>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8CA37892-4FAB-447D-A3CD-A226F2819F87}"/>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72299E83-2A39-46CE-9626-10470BA751B2}"/>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40022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19B6F33D-A578-4D43-A96A-9FD6AE41E44C}"/>
            </a:ext>
          </a:extLst>
        </xdr:cNvPr>
        <xdr:cNvSpPr txBox="1"/>
      </xdr:nvSpPr>
      <xdr:spPr>
        <a:xfrm>
          <a:off x="152660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150512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A6780CB7-58D9-40EA-B7AB-28C5D23B6860}"/>
            </a:ext>
          </a:extLst>
        </xdr:cNvPr>
        <xdr:cNvSpPr txBox="1"/>
      </xdr:nvSpPr>
      <xdr:spPr>
        <a:xfrm>
          <a:off x="14389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6098F7BB-5D3E-4737-B9FC-DE48000010D6}"/>
            </a:ext>
          </a:extLst>
        </xdr:cNvPr>
        <xdr:cNvSpPr txBox="1"/>
      </xdr:nvSpPr>
      <xdr:spPr>
        <a:xfrm>
          <a:off x="13500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28592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80C77F81-7726-4A65-81E9-38DB4D1E0B14}"/>
            </a:ext>
          </a:extLst>
        </xdr:cNvPr>
        <xdr:cNvSpPr txBox="1"/>
      </xdr:nvSpPr>
      <xdr:spPr>
        <a:xfrm>
          <a:off x="12611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97266231-9B8B-4D66-93EA-AF3C1971075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B7F15C99-CC9D-4E9B-A50B-FA081F79D5E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35AE3414-20F0-4146-A784-EFA4DD4436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9F42F779-3E69-46EF-BDB6-45E7A13ADA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640834CF-6C7C-4C11-B30B-B2105A48845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EB41F265-3B0F-4E27-8FF2-266BB40FFB0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55630F10-A97D-457C-A580-DD5D47A99D0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635C912F-0750-476B-82AF-383800D6A3C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C20E697D-0493-462E-BF5B-7553705237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4AB5BBD4-32EB-4CC8-A0FF-38B9DA6A0A8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F61113AB-C6FE-4900-B2AF-0688C72F0C7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4AEECF4B-99BB-44A7-9689-A1812FC9295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143179C5-E651-4338-8C3E-FBE8EA0105E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99132709-CCC1-4F34-89A4-1E3FC880034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4C68FC61-5254-4A09-A5EC-2D136BEBE71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33872F50-FB15-4846-A8B7-F986C29F55E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8FA83248-3A85-4967-AD03-0888C8153C0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73510B3F-BE4D-4024-B78E-4C1D651F8A2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29C92BD5-41B6-4C2D-AC14-C35C842AFC1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46A01F6B-2209-47ED-B69A-CCA8446DB66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C69A7C6E-E39B-4C1D-A066-D7B2C0852E1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84039C30-FD34-45CE-A9E9-78D6C488F5C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5CD8ECB0-C913-4394-A11D-DBBC0BE90CA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BEFB0990-5851-43D0-BD14-51A64C09695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C6DBEF70-9206-4DDF-BEB0-C4E41659274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4" name="直線コネクタ 593">
          <a:extLst>
            <a:ext uri="{FF2B5EF4-FFF2-40B4-BE49-F238E27FC236}">
              <a16:creationId xmlns:a16="http://schemas.microsoft.com/office/drawing/2014/main" id="{4A0B465F-9B7F-4AC1-87FD-7AC71CC5ED02}"/>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509A5FCC-0572-4550-BD95-03868BF53ED9}"/>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6" name="直線コネクタ 595">
          <a:extLst>
            <a:ext uri="{FF2B5EF4-FFF2-40B4-BE49-F238E27FC236}">
              <a16:creationId xmlns:a16="http://schemas.microsoft.com/office/drawing/2014/main" id="{53D5AFBF-2B66-4C22-AD2F-F84BF4FAE485}"/>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0A5766B0-6AA8-4913-925C-8254ECAD42FA}"/>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8" name="直線コネクタ 597">
          <a:extLst>
            <a:ext uri="{FF2B5EF4-FFF2-40B4-BE49-F238E27FC236}">
              <a16:creationId xmlns:a16="http://schemas.microsoft.com/office/drawing/2014/main" id="{F52A2478-79BA-4B99-9526-262FD0786FB4}"/>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D8273745-C40E-44BD-941B-91CEF2927019}"/>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00" name="フローチャート: 判断 599">
          <a:extLst>
            <a:ext uri="{FF2B5EF4-FFF2-40B4-BE49-F238E27FC236}">
              <a16:creationId xmlns:a16="http://schemas.microsoft.com/office/drawing/2014/main" id="{39C088C6-6208-4FF9-BD70-E5C0C96C05D5}"/>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1" name="フローチャート: 判断 600">
          <a:extLst>
            <a:ext uri="{FF2B5EF4-FFF2-40B4-BE49-F238E27FC236}">
              <a16:creationId xmlns:a16="http://schemas.microsoft.com/office/drawing/2014/main" id="{E4682092-6D26-4FAC-9969-21A8E70A1871}"/>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2" name="フローチャート: 判断 601">
          <a:extLst>
            <a:ext uri="{FF2B5EF4-FFF2-40B4-BE49-F238E27FC236}">
              <a16:creationId xmlns:a16="http://schemas.microsoft.com/office/drawing/2014/main" id="{BDE8B2C2-AB88-47E2-88E8-616665DF3584}"/>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3" name="フローチャート: 判断 602">
          <a:extLst>
            <a:ext uri="{FF2B5EF4-FFF2-40B4-BE49-F238E27FC236}">
              <a16:creationId xmlns:a16="http://schemas.microsoft.com/office/drawing/2014/main" id="{7A1F5848-B34B-4992-9DDD-D95F0E17DFC4}"/>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4" name="フローチャート: 判断 603">
          <a:extLst>
            <a:ext uri="{FF2B5EF4-FFF2-40B4-BE49-F238E27FC236}">
              <a16:creationId xmlns:a16="http://schemas.microsoft.com/office/drawing/2014/main" id="{BC32A604-13AE-4A75-967E-BD492E32CDB3}"/>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E658C28-2907-48FD-B0C0-180D172EAD0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356C133-7EBE-45BD-AD0C-F9D6F6A172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1A8410C-378D-411E-810B-C3883DC57C6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EB10438-83A3-4BF9-9B3E-6A74DF7793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A168A6A-D30F-4DD2-8AA3-AFF18AFAD77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610" name="楕円 609">
          <a:extLst>
            <a:ext uri="{FF2B5EF4-FFF2-40B4-BE49-F238E27FC236}">
              <a16:creationId xmlns:a16="http://schemas.microsoft.com/office/drawing/2014/main" id="{1D8C8519-023E-4F74-B557-6BA56840479D}"/>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C85E8A32-FBA5-4D85-B0D8-4E58B120BD8B}"/>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612" name="楕円 611">
          <a:extLst>
            <a:ext uri="{FF2B5EF4-FFF2-40B4-BE49-F238E27FC236}">
              <a16:creationId xmlns:a16="http://schemas.microsoft.com/office/drawing/2014/main" id="{D47190F4-F834-42AA-B1A0-79635F8A8C93}"/>
            </a:ext>
          </a:extLst>
        </xdr:cNvPr>
        <xdr:cNvSpPr/>
      </xdr:nvSpPr>
      <xdr:spPr>
        <a:xfrm>
          <a:off x="21272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13063</xdr:rowOff>
    </xdr:to>
    <xdr:cxnSp macro="">
      <xdr:nvCxnSpPr>
        <xdr:cNvPr id="613" name="直線コネクタ 612">
          <a:extLst>
            <a:ext uri="{FF2B5EF4-FFF2-40B4-BE49-F238E27FC236}">
              <a16:creationId xmlns:a16="http://schemas.microsoft.com/office/drawing/2014/main" id="{3A2847BD-A8BF-4686-B216-75FCDCE95FBF}"/>
            </a:ext>
          </a:extLst>
        </xdr:cNvPr>
        <xdr:cNvCxnSpPr/>
      </xdr:nvCxnSpPr>
      <xdr:spPr>
        <a:xfrm>
          <a:off x="21323300" y="10985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614" name="楕円 613">
          <a:extLst>
            <a:ext uri="{FF2B5EF4-FFF2-40B4-BE49-F238E27FC236}">
              <a16:creationId xmlns:a16="http://schemas.microsoft.com/office/drawing/2014/main" id="{AAB1EC31-FB90-44DA-91BA-41F9687F3B97}"/>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16328</xdr:rowOff>
    </xdr:to>
    <xdr:cxnSp macro="">
      <xdr:nvCxnSpPr>
        <xdr:cNvPr id="615" name="直線コネクタ 614">
          <a:extLst>
            <a:ext uri="{FF2B5EF4-FFF2-40B4-BE49-F238E27FC236}">
              <a16:creationId xmlns:a16="http://schemas.microsoft.com/office/drawing/2014/main" id="{4721449A-C183-4DAD-999D-FD83279C04B7}"/>
            </a:ext>
          </a:extLst>
        </xdr:cNvPr>
        <xdr:cNvCxnSpPr/>
      </xdr:nvCxnSpPr>
      <xdr:spPr>
        <a:xfrm flipV="1">
          <a:off x="20434300" y="1098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136978</xdr:rowOff>
    </xdr:from>
    <xdr:to>
      <xdr:col>102</xdr:col>
      <xdr:colOff>165100</xdr:colOff>
      <xdr:row>64</xdr:row>
      <xdr:rowOff>67128</xdr:rowOff>
    </xdr:to>
    <xdr:sp macro="" textlink="">
      <xdr:nvSpPr>
        <xdr:cNvPr id="616" name="楕円 615">
          <a:extLst>
            <a:ext uri="{FF2B5EF4-FFF2-40B4-BE49-F238E27FC236}">
              <a16:creationId xmlns:a16="http://schemas.microsoft.com/office/drawing/2014/main" id="{3EA603FC-BC04-4242-A38B-15406573740E}"/>
            </a:ext>
          </a:extLst>
        </xdr:cNvPr>
        <xdr:cNvSpPr/>
      </xdr:nvSpPr>
      <xdr:spPr>
        <a:xfrm>
          <a:off x="19494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16328</xdr:rowOff>
    </xdr:to>
    <xdr:cxnSp macro="">
      <xdr:nvCxnSpPr>
        <xdr:cNvPr id="617" name="直線コネクタ 616">
          <a:extLst>
            <a:ext uri="{FF2B5EF4-FFF2-40B4-BE49-F238E27FC236}">
              <a16:creationId xmlns:a16="http://schemas.microsoft.com/office/drawing/2014/main" id="{034DFC2E-92C0-4DC9-8600-B032D99AFD1F}"/>
            </a:ext>
          </a:extLst>
        </xdr:cNvPr>
        <xdr:cNvCxnSpPr/>
      </xdr:nvCxnSpPr>
      <xdr:spPr>
        <a:xfrm>
          <a:off x="19545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618" name="楕円 617">
          <a:extLst>
            <a:ext uri="{FF2B5EF4-FFF2-40B4-BE49-F238E27FC236}">
              <a16:creationId xmlns:a16="http://schemas.microsoft.com/office/drawing/2014/main" id="{84A30D3F-AEE5-4303-BEA1-E3053C7A89B0}"/>
            </a:ext>
          </a:extLst>
        </xdr:cNvPr>
        <xdr:cNvSpPr/>
      </xdr:nvSpPr>
      <xdr:spPr>
        <a:xfrm>
          <a:off x="18605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16328</xdr:rowOff>
    </xdr:from>
    <xdr:to>
      <xdr:col>102</xdr:col>
      <xdr:colOff>114300</xdr:colOff>
      <xdr:row>64</xdr:row>
      <xdr:rowOff>19594</xdr:rowOff>
    </xdr:to>
    <xdr:cxnSp macro="">
      <xdr:nvCxnSpPr>
        <xdr:cNvPr id="619" name="直線コネクタ 618">
          <a:extLst>
            <a:ext uri="{FF2B5EF4-FFF2-40B4-BE49-F238E27FC236}">
              <a16:creationId xmlns:a16="http://schemas.microsoft.com/office/drawing/2014/main" id="{12DB2095-8041-419A-9EF5-4CDF8CA6ACB4}"/>
            </a:ext>
          </a:extLst>
        </xdr:cNvPr>
        <xdr:cNvCxnSpPr/>
      </xdr:nvCxnSpPr>
      <xdr:spPr>
        <a:xfrm flipV="1">
          <a:off x="18656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20" name="n_1aveValue【保健センター・保健所】&#10;一人当たり面積">
          <a:extLst>
            <a:ext uri="{FF2B5EF4-FFF2-40B4-BE49-F238E27FC236}">
              <a16:creationId xmlns:a16="http://schemas.microsoft.com/office/drawing/2014/main" id="{636A00BF-3312-4C36-B039-382E3461E142}"/>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21" name="n_2aveValue【保健センター・保健所】&#10;一人当たり面積">
          <a:extLst>
            <a:ext uri="{FF2B5EF4-FFF2-40B4-BE49-F238E27FC236}">
              <a16:creationId xmlns:a16="http://schemas.microsoft.com/office/drawing/2014/main" id="{AA76973D-2DDC-4F90-9375-13B442C0DCF4}"/>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22" name="n_3aveValue【保健センター・保健所】&#10;一人当たり面積">
          <a:extLst>
            <a:ext uri="{FF2B5EF4-FFF2-40B4-BE49-F238E27FC236}">
              <a16:creationId xmlns:a16="http://schemas.microsoft.com/office/drawing/2014/main" id="{722E3623-E315-4F7D-8EFE-78BDB77918E8}"/>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3" name="n_4aveValue【保健センター・保健所】&#10;一人当たり面積">
          <a:extLst>
            <a:ext uri="{FF2B5EF4-FFF2-40B4-BE49-F238E27FC236}">
              <a16:creationId xmlns:a16="http://schemas.microsoft.com/office/drawing/2014/main" id="{2FF48D61-074F-48E3-BF09-A4C1FCDC34FF}"/>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624" name="n_1mainValue【保健センター・保健所】&#10;一人当たり面積">
          <a:extLst>
            <a:ext uri="{FF2B5EF4-FFF2-40B4-BE49-F238E27FC236}">
              <a16:creationId xmlns:a16="http://schemas.microsoft.com/office/drawing/2014/main" id="{A23F601A-D011-4F87-8FC7-E5BC3DE1486D}"/>
            </a:ext>
          </a:extLst>
        </xdr:cNvPr>
        <xdr:cNvSpPr txBox="1"/>
      </xdr:nvSpPr>
      <xdr:spPr>
        <a:xfrm>
          <a:off x="210757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625" name="n_2mainValue【保健センター・保健所】&#10;一人当たり面積">
          <a:extLst>
            <a:ext uri="{FF2B5EF4-FFF2-40B4-BE49-F238E27FC236}">
              <a16:creationId xmlns:a16="http://schemas.microsoft.com/office/drawing/2014/main" id="{A55B75E1-E88B-47F6-BBC3-1D7B5E17494E}"/>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58255</xdr:rowOff>
    </xdr:from>
    <xdr:ext cx="469744" cy="259045"/>
    <xdr:sp macro="" textlink="">
      <xdr:nvSpPr>
        <xdr:cNvPr id="626" name="n_3mainValue【保健センター・保健所】&#10;一人当たり面積">
          <a:extLst>
            <a:ext uri="{FF2B5EF4-FFF2-40B4-BE49-F238E27FC236}">
              <a16:creationId xmlns:a16="http://schemas.microsoft.com/office/drawing/2014/main" id="{4F616AED-F3A8-4C08-BFA7-76F086E18087}"/>
            </a:ext>
          </a:extLst>
        </xdr:cNvPr>
        <xdr:cNvSpPr txBox="1"/>
      </xdr:nvSpPr>
      <xdr:spPr>
        <a:xfrm>
          <a:off x="19310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627" name="n_4mainValue【保健センター・保健所】&#10;一人当たり面積">
          <a:extLst>
            <a:ext uri="{FF2B5EF4-FFF2-40B4-BE49-F238E27FC236}">
              <a16:creationId xmlns:a16="http://schemas.microsoft.com/office/drawing/2014/main" id="{2D08D3CF-796A-4963-AB02-DC53D7810586}"/>
            </a:ext>
          </a:extLst>
        </xdr:cNvPr>
        <xdr:cNvSpPr txBox="1"/>
      </xdr:nvSpPr>
      <xdr:spPr>
        <a:xfrm>
          <a:off x="18421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DE669F5B-8ADE-4AE1-B6A7-16314E7D9B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C49B3C06-7F4E-43C2-9CFB-C58B6002327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21FBBA34-7915-439B-8D97-8E9EEDB462B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10B9AEC5-2995-4EB8-86F7-CBF7701CF13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D55A65D7-6807-45E1-9791-B68236FB91A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354A55D2-2D9D-4510-B47B-09F94DDC5E4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68457F41-52A9-48EE-A73E-5EC3B33391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65FCBE55-133D-4F5D-BAE3-0B4E17B34BE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79F5D436-82C8-46AF-A5A7-A6445889A90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F63EB63D-E7DE-4426-A860-97D0C5E8FB4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D3D3BDDD-0AD1-49CC-834B-1BEEF962397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A60CF978-806C-4246-8170-A61D0961233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D3AF9BD9-623C-45AD-ADD4-956F6215DD2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12C1AC57-A1EB-4D4A-A2B5-43F61F6639C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098BBE62-F6F0-4E51-9C60-717BD5C30D9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B2F4839E-D6A9-4C89-9C96-E7BF54BE08B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D8450910-44C2-41F1-B52C-9CC1C8583C0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C54AB864-70A4-480C-B76D-5AFDB49F089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91621205-B2D1-4E42-9A41-DB4179C2488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FA627289-F517-42B9-B7CA-E0B88667494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CEA62A1F-CEA8-46DF-AE20-5A4C10AE55A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D3BEC512-977F-45FF-8B67-2BF66838C6F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E8D49878-8E9A-44C7-BE8D-01205B4E1AC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5ED3BCFC-2084-4C90-8147-73F98A806D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95BAC8DA-C594-4285-9A01-2D2DB457367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3E645A7C-8D21-48FE-879E-76BB804C423B}"/>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429E3464-74CE-4B3E-8FE7-A74C6ADABB1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59EFEEFA-AE15-4D76-BC64-AF5B593DF7C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22BDFFEC-CE4C-42CE-8147-E5CDA08D3D93}"/>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7" name="直線コネクタ 656">
          <a:extLst>
            <a:ext uri="{FF2B5EF4-FFF2-40B4-BE49-F238E27FC236}">
              <a16:creationId xmlns:a16="http://schemas.microsoft.com/office/drawing/2014/main" id="{7C0482C9-E54C-42C3-9FDF-B129BE3AB5D8}"/>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A6543C0A-A739-4D18-B1D6-D061E79AE59C}"/>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9" name="フローチャート: 判断 658">
          <a:extLst>
            <a:ext uri="{FF2B5EF4-FFF2-40B4-BE49-F238E27FC236}">
              <a16:creationId xmlns:a16="http://schemas.microsoft.com/office/drawing/2014/main" id="{3E78B761-9ECC-480F-A9CB-FAC9687A5E22}"/>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60" name="フローチャート: 判断 659">
          <a:extLst>
            <a:ext uri="{FF2B5EF4-FFF2-40B4-BE49-F238E27FC236}">
              <a16:creationId xmlns:a16="http://schemas.microsoft.com/office/drawing/2014/main" id="{FAA24DE4-B4D2-4EF0-AC41-F941699116BA}"/>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1" name="フローチャート: 判断 660">
          <a:extLst>
            <a:ext uri="{FF2B5EF4-FFF2-40B4-BE49-F238E27FC236}">
              <a16:creationId xmlns:a16="http://schemas.microsoft.com/office/drawing/2014/main" id="{BB3C50AA-3CCF-49A5-8656-1B081EA119AE}"/>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2" name="フローチャート: 判断 661">
          <a:extLst>
            <a:ext uri="{FF2B5EF4-FFF2-40B4-BE49-F238E27FC236}">
              <a16:creationId xmlns:a16="http://schemas.microsoft.com/office/drawing/2014/main" id="{1843DEFC-86F3-42C4-BD02-109C7153776F}"/>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3" name="フローチャート: 判断 662">
          <a:extLst>
            <a:ext uri="{FF2B5EF4-FFF2-40B4-BE49-F238E27FC236}">
              <a16:creationId xmlns:a16="http://schemas.microsoft.com/office/drawing/2014/main" id="{6D8584DD-2D0A-4A3F-8347-E09CD591F92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AD716B0-0175-48B9-BE8A-B89A7DC990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DF8CAFEC-BC6F-477F-866E-B9DA157C27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3F1EA98-B61A-4DAA-A0BF-46105061501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3F004FAE-6E92-4FC7-BB35-1DD0B28A623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D2620790-A12B-48BB-BCBB-A756E08EEDC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162016</xdr:rowOff>
    </xdr:from>
    <xdr:to>
      <xdr:col>85</xdr:col>
      <xdr:colOff>177800</xdr:colOff>
      <xdr:row>84</xdr:row>
      <xdr:rowOff>92166</xdr:rowOff>
    </xdr:to>
    <xdr:sp macro="" textlink="">
      <xdr:nvSpPr>
        <xdr:cNvPr id="669" name="楕円 668">
          <a:extLst>
            <a:ext uri="{FF2B5EF4-FFF2-40B4-BE49-F238E27FC236}">
              <a16:creationId xmlns:a16="http://schemas.microsoft.com/office/drawing/2014/main" id="{71C1F48C-A737-46AC-8CFE-A46FC6DF0D1A}"/>
            </a:ext>
          </a:extLst>
        </xdr:cNvPr>
        <xdr:cNvSpPr/>
      </xdr:nvSpPr>
      <xdr:spPr>
        <a:xfrm>
          <a:off x="162687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140443</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100FC18B-1D56-4360-9E81-083ABCAC8F1D}"/>
            </a:ext>
          </a:extLst>
        </xdr:cNvPr>
        <xdr:cNvSpPr txBox="1"/>
      </xdr:nvSpPr>
      <xdr:spPr>
        <a:xfrm>
          <a:off x="16357600"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135889</xdr:rowOff>
    </xdr:from>
    <xdr:to>
      <xdr:col>81</xdr:col>
      <xdr:colOff>101600</xdr:colOff>
      <xdr:row>84</xdr:row>
      <xdr:rowOff>66039</xdr:rowOff>
    </xdr:to>
    <xdr:sp macro="" textlink="">
      <xdr:nvSpPr>
        <xdr:cNvPr id="671" name="楕円 670">
          <a:extLst>
            <a:ext uri="{FF2B5EF4-FFF2-40B4-BE49-F238E27FC236}">
              <a16:creationId xmlns:a16="http://schemas.microsoft.com/office/drawing/2014/main" id="{1A414624-483C-4D1C-94A1-4B558BE65EB6}"/>
            </a:ext>
          </a:extLst>
        </xdr:cNvPr>
        <xdr:cNvSpPr/>
      </xdr:nvSpPr>
      <xdr:spPr>
        <a:xfrm>
          <a:off x="15430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15239</xdr:rowOff>
    </xdr:from>
    <xdr:to>
      <xdr:col>85</xdr:col>
      <xdr:colOff>127000</xdr:colOff>
      <xdr:row>84</xdr:row>
      <xdr:rowOff>41366</xdr:rowOff>
    </xdr:to>
    <xdr:cxnSp macro="">
      <xdr:nvCxnSpPr>
        <xdr:cNvPr id="672" name="直線コネクタ 671">
          <a:extLst>
            <a:ext uri="{FF2B5EF4-FFF2-40B4-BE49-F238E27FC236}">
              <a16:creationId xmlns:a16="http://schemas.microsoft.com/office/drawing/2014/main" id="{FE8E77C6-02D7-4F46-8D5E-5DC6C2D638A2}"/>
            </a:ext>
          </a:extLst>
        </xdr:cNvPr>
        <xdr:cNvCxnSpPr/>
      </xdr:nvCxnSpPr>
      <xdr:spPr>
        <a:xfrm>
          <a:off x="15481300" y="14417039"/>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121194</xdr:rowOff>
    </xdr:from>
    <xdr:to>
      <xdr:col>76</xdr:col>
      <xdr:colOff>165100</xdr:colOff>
      <xdr:row>84</xdr:row>
      <xdr:rowOff>51344</xdr:rowOff>
    </xdr:to>
    <xdr:sp macro="" textlink="">
      <xdr:nvSpPr>
        <xdr:cNvPr id="673" name="楕円 672">
          <a:extLst>
            <a:ext uri="{FF2B5EF4-FFF2-40B4-BE49-F238E27FC236}">
              <a16:creationId xmlns:a16="http://schemas.microsoft.com/office/drawing/2014/main" id="{5B72A740-0304-4A78-BFE1-554D7D629185}"/>
            </a:ext>
          </a:extLst>
        </xdr:cNvPr>
        <xdr:cNvSpPr/>
      </xdr:nvSpPr>
      <xdr:spPr>
        <a:xfrm>
          <a:off x="14541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xdr:rowOff>
    </xdr:from>
    <xdr:to>
      <xdr:col>81</xdr:col>
      <xdr:colOff>50800</xdr:colOff>
      <xdr:row>84</xdr:row>
      <xdr:rowOff>15239</xdr:rowOff>
    </xdr:to>
    <xdr:cxnSp macro="">
      <xdr:nvCxnSpPr>
        <xdr:cNvPr id="674" name="直線コネクタ 673">
          <a:extLst>
            <a:ext uri="{FF2B5EF4-FFF2-40B4-BE49-F238E27FC236}">
              <a16:creationId xmlns:a16="http://schemas.microsoft.com/office/drawing/2014/main" id="{EF54358D-CF19-42A1-8542-9079E060F68C}"/>
            </a:ext>
          </a:extLst>
        </xdr:cNvPr>
        <xdr:cNvCxnSpPr/>
      </xdr:nvCxnSpPr>
      <xdr:spPr>
        <a:xfrm>
          <a:off x="14592300" y="1440234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88537</xdr:rowOff>
    </xdr:from>
    <xdr:to>
      <xdr:col>72</xdr:col>
      <xdr:colOff>38100</xdr:colOff>
      <xdr:row>84</xdr:row>
      <xdr:rowOff>18687</xdr:rowOff>
    </xdr:to>
    <xdr:sp macro="" textlink="">
      <xdr:nvSpPr>
        <xdr:cNvPr id="675" name="楕円 674">
          <a:extLst>
            <a:ext uri="{FF2B5EF4-FFF2-40B4-BE49-F238E27FC236}">
              <a16:creationId xmlns:a16="http://schemas.microsoft.com/office/drawing/2014/main" id="{67672704-AE20-4EDF-AD9A-8BCC64FFC1D2}"/>
            </a:ext>
          </a:extLst>
        </xdr:cNvPr>
        <xdr:cNvSpPr/>
      </xdr:nvSpPr>
      <xdr:spPr>
        <a:xfrm>
          <a:off x="13652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139337</xdr:rowOff>
    </xdr:from>
    <xdr:to>
      <xdr:col>76</xdr:col>
      <xdr:colOff>114300</xdr:colOff>
      <xdr:row>84</xdr:row>
      <xdr:rowOff>544</xdr:rowOff>
    </xdr:to>
    <xdr:cxnSp macro="">
      <xdr:nvCxnSpPr>
        <xdr:cNvPr id="676" name="直線コネクタ 675">
          <a:extLst>
            <a:ext uri="{FF2B5EF4-FFF2-40B4-BE49-F238E27FC236}">
              <a16:creationId xmlns:a16="http://schemas.microsoft.com/office/drawing/2014/main" id="{D18CD2EA-C3A5-4A15-B443-BA0967F0DE7A}"/>
            </a:ext>
          </a:extLst>
        </xdr:cNvPr>
        <xdr:cNvCxnSpPr/>
      </xdr:nvCxnSpPr>
      <xdr:spPr>
        <a:xfrm>
          <a:off x="13703300" y="143696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70576</xdr:rowOff>
    </xdr:from>
    <xdr:to>
      <xdr:col>67</xdr:col>
      <xdr:colOff>101600</xdr:colOff>
      <xdr:row>84</xdr:row>
      <xdr:rowOff>726</xdr:rowOff>
    </xdr:to>
    <xdr:sp macro="" textlink="">
      <xdr:nvSpPr>
        <xdr:cNvPr id="677" name="楕円 676">
          <a:extLst>
            <a:ext uri="{FF2B5EF4-FFF2-40B4-BE49-F238E27FC236}">
              <a16:creationId xmlns:a16="http://schemas.microsoft.com/office/drawing/2014/main" id="{9441364B-26AF-479C-9AD8-7BA9423DFA81}"/>
            </a:ext>
          </a:extLst>
        </xdr:cNvPr>
        <xdr:cNvSpPr/>
      </xdr:nvSpPr>
      <xdr:spPr>
        <a:xfrm>
          <a:off x="12763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121376</xdr:rowOff>
    </xdr:from>
    <xdr:to>
      <xdr:col>71</xdr:col>
      <xdr:colOff>177800</xdr:colOff>
      <xdr:row>83</xdr:row>
      <xdr:rowOff>139337</xdr:rowOff>
    </xdr:to>
    <xdr:cxnSp macro="">
      <xdr:nvCxnSpPr>
        <xdr:cNvPr id="678" name="直線コネクタ 677">
          <a:extLst>
            <a:ext uri="{FF2B5EF4-FFF2-40B4-BE49-F238E27FC236}">
              <a16:creationId xmlns:a16="http://schemas.microsoft.com/office/drawing/2014/main" id="{4C3C2BB1-D625-46AD-BC52-6EC4C7B3C97A}"/>
            </a:ext>
          </a:extLst>
        </xdr:cNvPr>
        <xdr:cNvCxnSpPr/>
      </xdr:nvCxnSpPr>
      <xdr:spPr>
        <a:xfrm>
          <a:off x="12814300" y="1435172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9" name="n_1aveValue【消防施設】&#10;有形固定資産減価償却率">
          <a:extLst>
            <a:ext uri="{FF2B5EF4-FFF2-40B4-BE49-F238E27FC236}">
              <a16:creationId xmlns:a16="http://schemas.microsoft.com/office/drawing/2014/main" id="{63D0BFA3-1E77-4524-B978-7426EBC623CC}"/>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80" name="n_2aveValue【消防施設】&#10;有形固定資産減価償却率">
          <a:extLst>
            <a:ext uri="{FF2B5EF4-FFF2-40B4-BE49-F238E27FC236}">
              <a16:creationId xmlns:a16="http://schemas.microsoft.com/office/drawing/2014/main" id="{659696D7-038B-4D2C-8E40-0A341F39D022}"/>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81" name="n_3aveValue【消防施設】&#10;有形固定資産減価償却率">
          <a:extLst>
            <a:ext uri="{FF2B5EF4-FFF2-40B4-BE49-F238E27FC236}">
              <a16:creationId xmlns:a16="http://schemas.microsoft.com/office/drawing/2014/main" id="{B7A90833-66A5-4A89-AEAB-5CA1CAED4B09}"/>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82" name="n_4aveValue【消防施設】&#10;有形固定資産減価償却率">
          <a:extLst>
            <a:ext uri="{FF2B5EF4-FFF2-40B4-BE49-F238E27FC236}">
              <a16:creationId xmlns:a16="http://schemas.microsoft.com/office/drawing/2014/main" id="{EA462588-B10D-4044-A667-9BEEE3FD040E}"/>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57166</xdr:rowOff>
    </xdr:from>
    <xdr:ext cx="405111" cy="259045"/>
    <xdr:sp macro="" textlink="">
      <xdr:nvSpPr>
        <xdr:cNvPr id="683" name="n_1mainValue【消防施設】&#10;有形固定資産減価償却率">
          <a:extLst>
            <a:ext uri="{FF2B5EF4-FFF2-40B4-BE49-F238E27FC236}">
              <a16:creationId xmlns:a16="http://schemas.microsoft.com/office/drawing/2014/main" id="{473A8015-F1FB-452B-8048-6140B3913C77}"/>
            </a:ext>
          </a:extLst>
        </xdr:cNvPr>
        <xdr:cNvSpPr txBox="1"/>
      </xdr:nvSpPr>
      <xdr:spPr>
        <a:xfrm>
          <a:off x="15266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42471</xdr:rowOff>
    </xdr:from>
    <xdr:ext cx="405111" cy="259045"/>
    <xdr:sp macro="" textlink="">
      <xdr:nvSpPr>
        <xdr:cNvPr id="684" name="n_2mainValue【消防施設】&#10;有形固定資産減価償却率">
          <a:extLst>
            <a:ext uri="{FF2B5EF4-FFF2-40B4-BE49-F238E27FC236}">
              <a16:creationId xmlns:a16="http://schemas.microsoft.com/office/drawing/2014/main" id="{6B60D2C6-16AB-4461-8859-74012380D6ED}"/>
            </a:ext>
          </a:extLst>
        </xdr:cNvPr>
        <xdr:cNvSpPr txBox="1"/>
      </xdr:nvSpPr>
      <xdr:spPr>
        <a:xfrm>
          <a:off x="143897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9814</xdr:rowOff>
    </xdr:from>
    <xdr:ext cx="405111" cy="259045"/>
    <xdr:sp macro="" textlink="">
      <xdr:nvSpPr>
        <xdr:cNvPr id="685" name="n_3mainValue【消防施設】&#10;有形固定資産減価償却率">
          <a:extLst>
            <a:ext uri="{FF2B5EF4-FFF2-40B4-BE49-F238E27FC236}">
              <a16:creationId xmlns:a16="http://schemas.microsoft.com/office/drawing/2014/main" id="{3532D953-3B3A-4D81-8925-B3A63242D501}"/>
            </a:ext>
          </a:extLst>
        </xdr:cNvPr>
        <xdr:cNvSpPr txBox="1"/>
      </xdr:nvSpPr>
      <xdr:spPr>
        <a:xfrm>
          <a:off x="13500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163303</xdr:rowOff>
    </xdr:from>
    <xdr:ext cx="405111" cy="259045"/>
    <xdr:sp macro="" textlink="">
      <xdr:nvSpPr>
        <xdr:cNvPr id="686" name="n_4mainValue【消防施設】&#10;有形固定資産減価償却率">
          <a:extLst>
            <a:ext uri="{FF2B5EF4-FFF2-40B4-BE49-F238E27FC236}">
              <a16:creationId xmlns:a16="http://schemas.microsoft.com/office/drawing/2014/main" id="{B18057A1-1BC7-4EF6-9F5D-A9A506447CA8}"/>
            </a:ext>
          </a:extLst>
        </xdr:cNvPr>
        <xdr:cNvSpPr txBox="1"/>
      </xdr:nvSpPr>
      <xdr:spPr>
        <a:xfrm>
          <a:off x="12611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F836D86B-25DD-4CD0-92A5-F2C18132CD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E5FE5E1E-62A5-40EA-8A5F-1239F3FB1D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36A91C25-F8E1-42CF-ADBA-FFB4319E70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26D3D736-FD15-45B8-9CF8-6A6F2FFB50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D5102166-D459-4AEF-9366-F2AADD6966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6F0B47F5-A474-43C2-94D7-A5737ACD0C4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B204FFC3-B181-42B5-95CC-F74EE29BF9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C0157B9C-170A-421B-AC58-49EFE27306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9161F969-B485-42B1-91EB-50BA33043B3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B01671D1-CBA9-4D0A-BDFA-CC0523CA6A5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F60EDD82-922A-4E2B-9E30-BE5124147D6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21851E84-90C1-42FD-960D-BD497C65D11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4EDA05CC-D65F-420D-A0D2-C82850D50A3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4F3E534F-DCC8-4AAC-9648-B87C16C8FC3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2FCF0F66-65A6-4C17-B1AC-D22002AB4A0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3E3E6FBE-37D0-45B2-891C-E49BB492FB1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EF817CAA-3E15-4917-A78B-92EC9220D9E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B40FBE11-F9BC-48AF-BDE5-5142A4E270F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594C4F14-6845-4EF5-87CC-804D2151607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DC1E4353-7E35-4A25-B8B2-25F6FAF1C9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A9605471-E0F5-48FE-ABC8-A16BFAFDFD7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8" name="直線コネクタ 707">
          <a:extLst>
            <a:ext uri="{FF2B5EF4-FFF2-40B4-BE49-F238E27FC236}">
              <a16:creationId xmlns:a16="http://schemas.microsoft.com/office/drawing/2014/main" id="{802B6EB3-88C3-48EE-AA3F-BF984A392669}"/>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9" name="【消防施設】&#10;一人当たり面積最小値テキスト">
          <a:extLst>
            <a:ext uri="{FF2B5EF4-FFF2-40B4-BE49-F238E27FC236}">
              <a16:creationId xmlns:a16="http://schemas.microsoft.com/office/drawing/2014/main" id="{9BDA9C42-7359-489D-A934-8B4744ADF65A}"/>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10" name="直線コネクタ 709">
          <a:extLst>
            <a:ext uri="{FF2B5EF4-FFF2-40B4-BE49-F238E27FC236}">
              <a16:creationId xmlns:a16="http://schemas.microsoft.com/office/drawing/2014/main" id="{7D5D0725-8D63-4FC1-8CB8-207D3C521721}"/>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1" name="【消防施設】&#10;一人当たり面積最大値テキスト">
          <a:extLst>
            <a:ext uri="{FF2B5EF4-FFF2-40B4-BE49-F238E27FC236}">
              <a16:creationId xmlns:a16="http://schemas.microsoft.com/office/drawing/2014/main" id="{12931F0D-7F72-417F-9C58-F59509707625}"/>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2" name="直線コネクタ 711">
          <a:extLst>
            <a:ext uri="{FF2B5EF4-FFF2-40B4-BE49-F238E27FC236}">
              <a16:creationId xmlns:a16="http://schemas.microsoft.com/office/drawing/2014/main" id="{E5ABB5C4-5A96-4E1F-822C-B5DB4F9FBF41}"/>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3" name="【消防施設】&#10;一人当たり面積平均値テキスト">
          <a:extLst>
            <a:ext uri="{FF2B5EF4-FFF2-40B4-BE49-F238E27FC236}">
              <a16:creationId xmlns:a16="http://schemas.microsoft.com/office/drawing/2014/main" id="{7E4601E6-E093-46F1-A25F-98962294282A}"/>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4" name="フローチャート: 判断 713">
          <a:extLst>
            <a:ext uri="{FF2B5EF4-FFF2-40B4-BE49-F238E27FC236}">
              <a16:creationId xmlns:a16="http://schemas.microsoft.com/office/drawing/2014/main" id="{913DBE9F-F6D1-4AB7-8AB7-673BC5E6F404}"/>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5" name="フローチャート: 判断 714">
          <a:extLst>
            <a:ext uri="{FF2B5EF4-FFF2-40B4-BE49-F238E27FC236}">
              <a16:creationId xmlns:a16="http://schemas.microsoft.com/office/drawing/2014/main" id="{45B5BDF5-E4D5-4EF7-A3D9-4BA6C86750E8}"/>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6" name="フローチャート: 判断 715">
          <a:extLst>
            <a:ext uri="{FF2B5EF4-FFF2-40B4-BE49-F238E27FC236}">
              <a16:creationId xmlns:a16="http://schemas.microsoft.com/office/drawing/2014/main" id="{92BF1406-D111-4213-A62C-F40C8E1A0B82}"/>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7" name="フローチャート: 判断 716">
          <a:extLst>
            <a:ext uri="{FF2B5EF4-FFF2-40B4-BE49-F238E27FC236}">
              <a16:creationId xmlns:a16="http://schemas.microsoft.com/office/drawing/2014/main" id="{2B2C991B-74EA-4D0C-8CBA-224ADC057AA1}"/>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8" name="フローチャート: 判断 717">
          <a:extLst>
            <a:ext uri="{FF2B5EF4-FFF2-40B4-BE49-F238E27FC236}">
              <a16:creationId xmlns:a16="http://schemas.microsoft.com/office/drawing/2014/main" id="{968BF017-716E-4962-A0AE-A01F4196CE73}"/>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3219327-A772-4315-B888-740EED82447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27EF422-E50D-4B7F-984F-DF9DFEC1A59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9F11375-CE0C-4C3E-A5EF-0F1C870019B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22E7D74-2F70-4FB4-AFF6-84180E1FA4F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3F5D3D8D-FAAB-4A30-A94B-1F43E0296B0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71882</xdr:rowOff>
    </xdr:from>
    <xdr:to>
      <xdr:col>116</xdr:col>
      <xdr:colOff>114300</xdr:colOff>
      <xdr:row>84</xdr:row>
      <xdr:rowOff>2032</xdr:rowOff>
    </xdr:to>
    <xdr:sp macro="" textlink="">
      <xdr:nvSpPr>
        <xdr:cNvPr id="724" name="楕円 723">
          <a:extLst>
            <a:ext uri="{FF2B5EF4-FFF2-40B4-BE49-F238E27FC236}">
              <a16:creationId xmlns:a16="http://schemas.microsoft.com/office/drawing/2014/main" id="{87FFB248-9AE2-4041-A82A-E029DE7CCF6F}"/>
            </a:ext>
          </a:extLst>
        </xdr:cNvPr>
        <xdr:cNvSpPr/>
      </xdr:nvSpPr>
      <xdr:spPr>
        <a:xfrm>
          <a:off x="221107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94759</xdr:rowOff>
    </xdr:from>
    <xdr:ext cx="469744" cy="259045"/>
    <xdr:sp macro="" textlink="">
      <xdr:nvSpPr>
        <xdr:cNvPr id="725" name="【消防施設】&#10;一人当たり面積該当値テキスト">
          <a:extLst>
            <a:ext uri="{FF2B5EF4-FFF2-40B4-BE49-F238E27FC236}">
              <a16:creationId xmlns:a16="http://schemas.microsoft.com/office/drawing/2014/main" id="{F371B50F-BBAC-4258-9787-DC97B37048FB}"/>
            </a:ext>
          </a:extLst>
        </xdr:cNvPr>
        <xdr:cNvSpPr txBox="1"/>
      </xdr:nvSpPr>
      <xdr:spPr>
        <a:xfrm>
          <a:off x="22199600"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81026</xdr:rowOff>
    </xdr:from>
    <xdr:to>
      <xdr:col>112</xdr:col>
      <xdr:colOff>38100</xdr:colOff>
      <xdr:row>84</xdr:row>
      <xdr:rowOff>11176</xdr:rowOff>
    </xdr:to>
    <xdr:sp macro="" textlink="">
      <xdr:nvSpPr>
        <xdr:cNvPr id="726" name="楕円 725">
          <a:extLst>
            <a:ext uri="{FF2B5EF4-FFF2-40B4-BE49-F238E27FC236}">
              <a16:creationId xmlns:a16="http://schemas.microsoft.com/office/drawing/2014/main" id="{424D37A3-8B39-4372-94AE-76C6DBD8FF16}"/>
            </a:ext>
          </a:extLst>
        </xdr:cNvPr>
        <xdr:cNvSpPr/>
      </xdr:nvSpPr>
      <xdr:spPr>
        <a:xfrm>
          <a:off x="212725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122682</xdr:rowOff>
    </xdr:from>
    <xdr:to>
      <xdr:col>116</xdr:col>
      <xdr:colOff>63500</xdr:colOff>
      <xdr:row>83</xdr:row>
      <xdr:rowOff>131826</xdr:rowOff>
    </xdr:to>
    <xdr:cxnSp macro="">
      <xdr:nvCxnSpPr>
        <xdr:cNvPr id="727" name="直線コネクタ 726">
          <a:extLst>
            <a:ext uri="{FF2B5EF4-FFF2-40B4-BE49-F238E27FC236}">
              <a16:creationId xmlns:a16="http://schemas.microsoft.com/office/drawing/2014/main" id="{70F7CB91-47B8-44F4-B823-3A8BCD4EA9B5}"/>
            </a:ext>
          </a:extLst>
        </xdr:cNvPr>
        <xdr:cNvCxnSpPr/>
      </xdr:nvCxnSpPr>
      <xdr:spPr>
        <a:xfrm flipV="1">
          <a:off x="21323300" y="143530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85598</xdr:rowOff>
    </xdr:from>
    <xdr:to>
      <xdr:col>107</xdr:col>
      <xdr:colOff>101600</xdr:colOff>
      <xdr:row>84</xdr:row>
      <xdr:rowOff>15748</xdr:rowOff>
    </xdr:to>
    <xdr:sp macro="" textlink="">
      <xdr:nvSpPr>
        <xdr:cNvPr id="728" name="楕円 727">
          <a:extLst>
            <a:ext uri="{FF2B5EF4-FFF2-40B4-BE49-F238E27FC236}">
              <a16:creationId xmlns:a16="http://schemas.microsoft.com/office/drawing/2014/main" id="{65E7B3C6-976C-4EB4-AA72-84C512A8F0C2}"/>
            </a:ext>
          </a:extLst>
        </xdr:cNvPr>
        <xdr:cNvSpPr/>
      </xdr:nvSpPr>
      <xdr:spPr>
        <a:xfrm>
          <a:off x="20383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131826</xdr:rowOff>
    </xdr:from>
    <xdr:to>
      <xdr:col>111</xdr:col>
      <xdr:colOff>177800</xdr:colOff>
      <xdr:row>83</xdr:row>
      <xdr:rowOff>136398</xdr:rowOff>
    </xdr:to>
    <xdr:cxnSp macro="">
      <xdr:nvCxnSpPr>
        <xdr:cNvPr id="729" name="直線コネクタ 728">
          <a:extLst>
            <a:ext uri="{FF2B5EF4-FFF2-40B4-BE49-F238E27FC236}">
              <a16:creationId xmlns:a16="http://schemas.microsoft.com/office/drawing/2014/main" id="{D9E27BB8-A73D-4D2A-9208-9C29CF3DA16C}"/>
            </a:ext>
          </a:extLst>
        </xdr:cNvPr>
        <xdr:cNvCxnSpPr/>
      </xdr:nvCxnSpPr>
      <xdr:spPr>
        <a:xfrm flipV="1">
          <a:off x="20434300" y="14362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730" name="楕円 729">
          <a:extLst>
            <a:ext uri="{FF2B5EF4-FFF2-40B4-BE49-F238E27FC236}">
              <a16:creationId xmlns:a16="http://schemas.microsoft.com/office/drawing/2014/main" id="{4A3FA6AA-781D-4BC3-BAC3-277134AC2F0D}"/>
            </a:ext>
          </a:extLst>
        </xdr:cNvPr>
        <xdr:cNvSpPr/>
      </xdr:nvSpPr>
      <xdr:spPr>
        <a:xfrm>
          <a:off x="19494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136398</xdr:rowOff>
    </xdr:to>
    <xdr:cxnSp macro="">
      <xdr:nvCxnSpPr>
        <xdr:cNvPr id="731" name="直線コネクタ 730">
          <a:extLst>
            <a:ext uri="{FF2B5EF4-FFF2-40B4-BE49-F238E27FC236}">
              <a16:creationId xmlns:a16="http://schemas.microsoft.com/office/drawing/2014/main" id="{FF7AFA2A-2346-4069-AB77-6FDE75DD6B03}"/>
            </a:ext>
          </a:extLst>
        </xdr:cNvPr>
        <xdr:cNvCxnSpPr/>
      </xdr:nvCxnSpPr>
      <xdr:spPr>
        <a:xfrm>
          <a:off x="19545300" y="143530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76454</xdr:rowOff>
    </xdr:from>
    <xdr:to>
      <xdr:col>98</xdr:col>
      <xdr:colOff>38100</xdr:colOff>
      <xdr:row>84</xdr:row>
      <xdr:rowOff>6604</xdr:rowOff>
    </xdr:to>
    <xdr:sp macro="" textlink="">
      <xdr:nvSpPr>
        <xdr:cNvPr id="732" name="楕円 731">
          <a:extLst>
            <a:ext uri="{FF2B5EF4-FFF2-40B4-BE49-F238E27FC236}">
              <a16:creationId xmlns:a16="http://schemas.microsoft.com/office/drawing/2014/main" id="{2CC0D8C5-0115-485B-B110-458955490AF7}"/>
            </a:ext>
          </a:extLst>
        </xdr:cNvPr>
        <xdr:cNvSpPr/>
      </xdr:nvSpPr>
      <xdr:spPr>
        <a:xfrm>
          <a:off x="18605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122682</xdr:rowOff>
    </xdr:from>
    <xdr:to>
      <xdr:col>102</xdr:col>
      <xdr:colOff>114300</xdr:colOff>
      <xdr:row>83</xdr:row>
      <xdr:rowOff>127254</xdr:rowOff>
    </xdr:to>
    <xdr:cxnSp macro="">
      <xdr:nvCxnSpPr>
        <xdr:cNvPr id="733" name="直線コネクタ 732">
          <a:extLst>
            <a:ext uri="{FF2B5EF4-FFF2-40B4-BE49-F238E27FC236}">
              <a16:creationId xmlns:a16="http://schemas.microsoft.com/office/drawing/2014/main" id="{1ACD9495-9F80-477C-9D79-06297789CFA0}"/>
            </a:ext>
          </a:extLst>
        </xdr:cNvPr>
        <xdr:cNvCxnSpPr/>
      </xdr:nvCxnSpPr>
      <xdr:spPr>
        <a:xfrm flipV="1">
          <a:off x="18656300" y="14353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4" name="n_1aveValue【消防施設】&#10;一人当たり面積">
          <a:extLst>
            <a:ext uri="{FF2B5EF4-FFF2-40B4-BE49-F238E27FC236}">
              <a16:creationId xmlns:a16="http://schemas.microsoft.com/office/drawing/2014/main" id="{A69596C8-C659-4089-837B-4763F07373D1}"/>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5" name="n_2aveValue【消防施設】&#10;一人当たり面積">
          <a:extLst>
            <a:ext uri="{FF2B5EF4-FFF2-40B4-BE49-F238E27FC236}">
              <a16:creationId xmlns:a16="http://schemas.microsoft.com/office/drawing/2014/main" id="{D0F3B044-F2A3-4DA0-9A54-4A8F1603DCDF}"/>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6" name="n_3aveValue【消防施設】&#10;一人当たり面積">
          <a:extLst>
            <a:ext uri="{FF2B5EF4-FFF2-40B4-BE49-F238E27FC236}">
              <a16:creationId xmlns:a16="http://schemas.microsoft.com/office/drawing/2014/main" id="{31384D96-D837-48DE-AFC0-55299E11D561}"/>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7" name="n_4aveValue【消防施設】&#10;一人当たり面積">
          <a:extLst>
            <a:ext uri="{FF2B5EF4-FFF2-40B4-BE49-F238E27FC236}">
              <a16:creationId xmlns:a16="http://schemas.microsoft.com/office/drawing/2014/main" id="{3D46160B-5FA0-4453-98A4-11FA6996BF3A}"/>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27703</xdr:rowOff>
    </xdr:from>
    <xdr:ext cx="469744" cy="259045"/>
    <xdr:sp macro="" textlink="">
      <xdr:nvSpPr>
        <xdr:cNvPr id="738" name="n_1mainValue【消防施設】&#10;一人当たり面積">
          <a:extLst>
            <a:ext uri="{FF2B5EF4-FFF2-40B4-BE49-F238E27FC236}">
              <a16:creationId xmlns:a16="http://schemas.microsoft.com/office/drawing/2014/main" id="{3DF52C82-1182-4FE5-8908-C80C8C185B92}"/>
            </a:ext>
          </a:extLst>
        </xdr:cNvPr>
        <xdr:cNvSpPr txBox="1"/>
      </xdr:nvSpPr>
      <xdr:spPr>
        <a:xfrm>
          <a:off x="21075727" y="1408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32275</xdr:rowOff>
    </xdr:from>
    <xdr:ext cx="469744" cy="259045"/>
    <xdr:sp macro="" textlink="">
      <xdr:nvSpPr>
        <xdr:cNvPr id="739" name="n_2mainValue【消防施設】&#10;一人当たり面積">
          <a:extLst>
            <a:ext uri="{FF2B5EF4-FFF2-40B4-BE49-F238E27FC236}">
              <a16:creationId xmlns:a16="http://schemas.microsoft.com/office/drawing/2014/main" id="{2F5443FA-8380-4132-AD48-D28AFE8B878C}"/>
            </a:ext>
          </a:extLst>
        </xdr:cNvPr>
        <xdr:cNvSpPr txBox="1"/>
      </xdr:nvSpPr>
      <xdr:spPr>
        <a:xfrm>
          <a:off x="20199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18559</xdr:rowOff>
    </xdr:from>
    <xdr:ext cx="469744" cy="259045"/>
    <xdr:sp macro="" textlink="">
      <xdr:nvSpPr>
        <xdr:cNvPr id="740" name="n_3mainValue【消防施設】&#10;一人当たり面積">
          <a:extLst>
            <a:ext uri="{FF2B5EF4-FFF2-40B4-BE49-F238E27FC236}">
              <a16:creationId xmlns:a16="http://schemas.microsoft.com/office/drawing/2014/main" id="{7AD7448F-0AFE-4859-8A65-2F0398126B16}"/>
            </a:ext>
          </a:extLst>
        </xdr:cNvPr>
        <xdr:cNvSpPr txBox="1"/>
      </xdr:nvSpPr>
      <xdr:spPr>
        <a:xfrm>
          <a:off x="19310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23131</xdr:rowOff>
    </xdr:from>
    <xdr:ext cx="469744" cy="259045"/>
    <xdr:sp macro="" textlink="">
      <xdr:nvSpPr>
        <xdr:cNvPr id="741" name="n_4mainValue【消防施設】&#10;一人当たり面積">
          <a:extLst>
            <a:ext uri="{FF2B5EF4-FFF2-40B4-BE49-F238E27FC236}">
              <a16:creationId xmlns:a16="http://schemas.microsoft.com/office/drawing/2014/main" id="{213970C7-09BE-4FCC-90DB-B15E2231826C}"/>
            </a:ext>
          </a:extLst>
        </xdr:cNvPr>
        <xdr:cNvSpPr txBox="1"/>
      </xdr:nvSpPr>
      <xdr:spPr>
        <a:xfrm>
          <a:off x="18421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D65B36F2-A9D4-4C5D-91C2-BACB5F9ECF7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8762F971-2377-450A-A24A-1066941BC0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DD226EB-7B17-405D-976E-F7CD24AE41F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8E2803FD-7A5B-40CA-A2CE-B43EA079A95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F29B624C-9F6B-4A22-937C-9F88D22429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2F978643-C66C-4A81-84F1-5B3339BE84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853BAD2D-8F5F-4DA7-BEBD-F12B456587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ABE61A08-BE86-4A85-BBAA-5AA1ACEB6C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B6FB082C-A15D-4307-A313-E5E6393719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1795121C-B1C4-47B8-964E-C8B06A5265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B8493D53-32EF-47AC-83C8-14809A4B432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A1BCA24D-B4BA-4082-8890-085F8F5223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12CD21B8-D0F8-4181-AA00-94D57043DC7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52CCC4AA-0596-4471-9413-7449D6A18AF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5A6DB95B-5632-40D4-A8CD-1B09A1144E4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04F93FE3-625E-4A9C-9090-DD09B8D8A63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B48D63A5-324D-4169-9E9E-0DCA962CC6C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332E05B8-4095-4F16-8B37-06FE7EED06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412C634-B346-4D32-A596-D8FAE376873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E0B4B3FB-BF07-4D9B-8665-90AFC030A5B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80BA741C-D19E-4D04-B1C7-62AC77EE68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1CFB3E90-F115-42F1-8173-19C125BA7B5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EBC8F5C4-9394-4200-A18E-BFBCE4A9BF3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7E3ED665-7476-4B1F-A8A2-687D172EA03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C37D7502-A82C-4E1E-A7DB-A60BC11D9AD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4B16868E-0FFD-4E23-B52B-577DE0D0C3B3}"/>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FFBD6CE5-5F39-47E2-A940-1AD3358CB34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02031E1E-A1C7-4F50-B2C0-5461D20D184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70" name="【庁舎】&#10;有形固定資産減価償却率最大値テキスト">
          <a:extLst>
            <a:ext uri="{FF2B5EF4-FFF2-40B4-BE49-F238E27FC236}">
              <a16:creationId xmlns:a16="http://schemas.microsoft.com/office/drawing/2014/main" id="{8C8B6397-18A0-4248-B10A-C164C64D6E8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1" name="直線コネクタ 770">
          <a:extLst>
            <a:ext uri="{FF2B5EF4-FFF2-40B4-BE49-F238E27FC236}">
              <a16:creationId xmlns:a16="http://schemas.microsoft.com/office/drawing/2014/main" id="{8AD43612-8979-4A78-8390-AC04357519AE}"/>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2" name="【庁舎】&#10;有形固定資産減価償却率平均値テキスト">
          <a:extLst>
            <a:ext uri="{FF2B5EF4-FFF2-40B4-BE49-F238E27FC236}">
              <a16:creationId xmlns:a16="http://schemas.microsoft.com/office/drawing/2014/main" id="{53A7DCED-B342-4792-A70D-E42C69A7B1AF}"/>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3" name="フローチャート: 判断 772">
          <a:extLst>
            <a:ext uri="{FF2B5EF4-FFF2-40B4-BE49-F238E27FC236}">
              <a16:creationId xmlns:a16="http://schemas.microsoft.com/office/drawing/2014/main" id="{1B1E2E0D-1BAB-426E-BC64-202BD3F14AF9}"/>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4" name="フローチャート: 判断 773">
          <a:extLst>
            <a:ext uri="{FF2B5EF4-FFF2-40B4-BE49-F238E27FC236}">
              <a16:creationId xmlns:a16="http://schemas.microsoft.com/office/drawing/2014/main" id="{536AC37F-CE1D-4342-8EB7-684180BE6498}"/>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5" name="フローチャート: 判断 774">
          <a:extLst>
            <a:ext uri="{FF2B5EF4-FFF2-40B4-BE49-F238E27FC236}">
              <a16:creationId xmlns:a16="http://schemas.microsoft.com/office/drawing/2014/main" id="{93E49F41-02A2-4EEB-8D9F-2EA661701A98}"/>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6" name="フローチャート: 判断 775">
          <a:extLst>
            <a:ext uri="{FF2B5EF4-FFF2-40B4-BE49-F238E27FC236}">
              <a16:creationId xmlns:a16="http://schemas.microsoft.com/office/drawing/2014/main" id="{B0871719-0ECB-49CE-A506-ED88706C9BD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7" name="フローチャート: 判断 776">
          <a:extLst>
            <a:ext uri="{FF2B5EF4-FFF2-40B4-BE49-F238E27FC236}">
              <a16:creationId xmlns:a16="http://schemas.microsoft.com/office/drawing/2014/main" id="{722F9ED5-9DFC-4F1D-B4D1-6189E443824A}"/>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98105CF-6C20-4716-AE97-179FC7F03A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0B6E775-4F28-43E2-8E90-8219952E17F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2C7335B6-B0F7-46F9-8E78-464BCA78EB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3CC2A3A-C787-431F-84ED-70CD7F2C1F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967C67F-4997-43B2-B3EF-4CD03EBBE6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18869</xdr:rowOff>
    </xdr:from>
    <xdr:to>
      <xdr:col>85</xdr:col>
      <xdr:colOff>177800</xdr:colOff>
      <xdr:row>107</xdr:row>
      <xdr:rowOff>120469</xdr:rowOff>
    </xdr:to>
    <xdr:sp macro="" textlink="">
      <xdr:nvSpPr>
        <xdr:cNvPr id="783" name="楕円 782">
          <a:extLst>
            <a:ext uri="{FF2B5EF4-FFF2-40B4-BE49-F238E27FC236}">
              <a16:creationId xmlns:a16="http://schemas.microsoft.com/office/drawing/2014/main" id="{E71326FE-4474-481C-A8C3-93EEB4DE03A4}"/>
            </a:ext>
          </a:extLst>
        </xdr:cNvPr>
        <xdr:cNvSpPr/>
      </xdr:nvSpPr>
      <xdr:spPr>
        <a:xfrm>
          <a:off x="162687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168746</xdr:rowOff>
    </xdr:from>
    <xdr:ext cx="405111" cy="259045"/>
    <xdr:sp macro="" textlink="">
      <xdr:nvSpPr>
        <xdr:cNvPr id="784" name="【庁舎】&#10;有形固定資産減価償却率該当値テキスト">
          <a:extLst>
            <a:ext uri="{FF2B5EF4-FFF2-40B4-BE49-F238E27FC236}">
              <a16:creationId xmlns:a16="http://schemas.microsoft.com/office/drawing/2014/main" id="{38FBB95B-FCD7-4EBC-AE04-ADACD65DC2B5}"/>
            </a:ext>
          </a:extLst>
        </xdr:cNvPr>
        <xdr:cNvSpPr txBox="1"/>
      </xdr:nvSpPr>
      <xdr:spPr>
        <a:xfrm>
          <a:off x="16357600"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167458</xdr:rowOff>
    </xdr:from>
    <xdr:to>
      <xdr:col>81</xdr:col>
      <xdr:colOff>101600</xdr:colOff>
      <xdr:row>107</xdr:row>
      <xdr:rowOff>97608</xdr:rowOff>
    </xdr:to>
    <xdr:sp macro="" textlink="">
      <xdr:nvSpPr>
        <xdr:cNvPr id="785" name="楕円 784">
          <a:extLst>
            <a:ext uri="{FF2B5EF4-FFF2-40B4-BE49-F238E27FC236}">
              <a16:creationId xmlns:a16="http://schemas.microsoft.com/office/drawing/2014/main" id="{B7740AF2-B6BD-4F26-8DF3-91FB0A37B0CC}"/>
            </a:ext>
          </a:extLst>
        </xdr:cNvPr>
        <xdr:cNvSpPr/>
      </xdr:nvSpPr>
      <xdr:spPr>
        <a:xfrm>
          <a:off x="15430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46808</xdr:rowOff>
    </xdr:from>
    <xdr:to>
      <xdr:col>85</xdr:col>
      <xdr:colOff>127000</xdr:colOff>
      <xdr:row>107</xdr:row>
      <xdr:rowOff>69669</xdr:rowOff>
    </xdr:to>
    <xdr:cxnSp macro="">
      <xdr:nvCxnSpPr>
        <xdr:cNvPr id="786" name="直線コネクタ 785">
          <a:extLst>
            <a:ext uri="{FF2B5EF4-FFF2-40B4-BE49-F238E27FC236}">
              <a16:creationId xmlns:a16="http://schemas.microsoft.com/office/drawing/2014/main" id="{55695F68-7441-46B9-932E-7FEE4F8B9C62}"/>
            </a:ext>
          </a:extLst>
        </xdr:cNvPr>
        <xdr:cNvCxnSpPr/>
      </xdr:nvCxnSpPr>
      <xdr:spPr>
        <a:xfrm>
          <a:off x="15481300" y="1839195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144599</xdr:rowOff>
    </xdr:from>
    <xdr:to>
      <xdr:col>76</xdr:col>
      <xdr:colOff>165100</xdr:colOff>
      <xdr:row>107</xdr:row>
      <xdr:rowOff>74749</xdr:rowOff>
    </xdr:to>
    <xdr:sp macro="" textlink="">
      <xdr:nvSpPr>
        <xdr:cNvPr id="787" name="楕円 786">
          <a:extLst>
            <a:ext uri="{FF2B5EF4-FFF2-40B4-BE49-F238E27FC236}">
              <a16:creationId xmlns:a16="http://schemas.microsoft.com/office/drawing/2014/main" id="{CA579AFA-FE22-4160-A5C0-70C10F5272D1}"/>
            </a:ext>
          </a:extLst>
        </xdr:cNvPr>
        <xdr:cNvSpPr/>
      </xdr:nvSpPr>
      <xdr:spPr>
        <a:xfrm>
          <a:off x="14541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23949</xdr:rowOff>
    </xdr:from>
    <xdr:to>
      <xdr:col>81</xdr:col>
      <xdr:colOff>50800</xdr:colOff>
      <xdr:row>107</xdr:row>
      <xdr:rowOff>46808</xdr:rowOff>
    </xdr:to>
    <xdr:cxnSp macro="">
      <xdr:nvCxnSpPr>
        <xdr:cNvPr id="788" name="直線コネクタ 787">
          <a:extLst>
            <a:ext uri="{FF2B5EF4-FFF2-40B4-BE49-F238E27FC236}">
              <a16:creationId xmlns:a16="http://schemas.microsoft.com/office/drawing/2014/main" id="{A01728FE-72DC-49F3-8D38-D232EB6653FD}"/>
            </a:ext>
          </a:extLst>
        </xdr:cNvPr>
        <xdr:cNvCxnSpPr/>
      </xdr:nvCxnSpPr>
      <xdr:spPr>
        <a:xfrm>
          <a:off x="14592300" y="1836909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121738</xdr:rowOff>
    </xdr:from>
    <xdr:to>
      <xdr:col>72</xdr:col>
      <xdr:colOff>38100</xdr:colOff>
      <xdr:row>107</xdr:row>
      <xdr:rowOff>51888</xdr:rowOff>
    </xdr:to>
    <xdr:sp macro="" textlink="">
      <xdr:nvSpPr>
        <xdr:cNvPr id="789" name="楕円 788">
          <a:extLst>
            <a:ext uri="{FF2B5EF4-FFF2-40B4-BE49-F238E27FC236}">
              <a16:creationId xmlns:a16="http://schemas.microsoft.com/office/drawing/2014/main" id="{FC170BE6-6A60-4C97-B3D4-056997568CF1}"/>
            </a:ext>
          </a:extLst>
        </xdr:cNvPr>
        <xdr:cNvSpPr/>
      </xdr:nvSpPr>
      <xdr:spPr>
        <a:xfrm>
          <a:off x="13652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xdr:rowOff>
    </xdr:from>
    <xdr:to>
      <xdr:col>76</xdr:col>
      <xdr:colOff>114300</xdr:colOff>
      <xdr:row>107</xdr:row>
      <xdr:rowOff>23949</xdr:rowOff>
    </xdr:to>
    <xdr:cxnSp macro="">
      <xdr:nvCxnSpPr>
        <xdr:cNvPr id="790" name="直線コネクタ 789">
          <a:extLst>
            <a:ext uri="{FF2B5EF4-FFF2-40B4-BE49-F238E27FC236}">
              <a16:creationId xmlns:a16="http://schemas.microsoft.com/office/drawing/2014/main" id="{EA3E4BF5-7094-4E6B-A700-839DB714DCF7}"/>
            </a:ext>
          </a:extLst>
        </xdr:cNvPr>
        <xdr:cNvCxnSpPr/>
      </xdr:nvCxnSpPr>
      <xdr:spPr>
        <a:xfrm>
          <a:off x="13703300" y="183462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98879</xdr:rowOff>
    </xdr:from>
    <xdr:to>
      <xdr:col>67</xdr:col>
      <xdr:colOff>101600</xdr:colOff>
      <xdr:row>107</xdr:row>
      <xdr:rowOff>29029</xdr:rowOff>
    </xdr:to>
    <xdr:sp macro="" textlink="">
      <xdr:nvSpPr>
        <xdr:cNvPr id="791" name="楕円 790">
          <a:extLst>
            <a:ext uri="{FF2B5EF4-FFF2-40B4-BE49-F238E27FC236}">
              <a16:creationId xmlns:a16="http://schemas.microsoft.com/office/drawing/2014/main" id="{5F706AF2-66BB-4EBA-8D32-D740C161513A}"/>
            </a:ext>
          </a:extLst>
        </xdr:cNvPr>
        <xdr:cNvSpPr/>
      </xdr:nvSpPr>
      <xdr:spPr>
        <a:xfrm>
          <a:off x="12763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149679</xdr:rowOff>
    </xdr:from>
    <xdr:to>
      <xdr:col>71</xdr:col>
      <xdr:colOff>177800</xdr:colOff>
      <xdr:row>107</xdr:row>
      <xdr:rowOff>1088</xdr:rowOff>
    </xdr:to>
    <xdr:cxnSp macro="">
      <xdr:nvCxnSpPr>
        <xdr:cNvPr id="792" name="直線コネクタ 791">
          <a:extLst>
            <a:ext uri="{FF2B5EF4-FFF2-40B4-BE49-F238E27FC236}">
              <a16:creationId xmlns:a16="http://schemas.microsoft.com/office/drawing/2014/main" id="{005451F5-04A6-4091-829D-B52E8C23AF37}"/>
            </a:ext>
          </a:extLst>
        </xdr:cNvPr>
        <xdr:cNvCxnSpPr/>
      </xdr:nvCxnSpPr>
      <xdr:spPr>
        <a:xfrm>
          <a:off x="12814300" y="1832337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3" name="n_1aveValue【庁舎】&#10;有形固定資産減価償却率">
          <a:extLst>
            <a:ext uri="{FF2B5EF4-FFF2-40B4-BE49-F238E27FC236}">
              <a16:creationId xmlns:a16="http://schemas.microsoft.com/office/drawing/2014/main" id="{0F12C21F-6008-4718-B819-16ECE02E3BAB}"/>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4" name="n_2aveValue【庁舎】&#10;有形固定資産減価償却率">
          <a:extLst>
            <a:ext uri="{FF2B5EF4-FFF2-40B4-BE49-F238E27FC236}">
              <a16:creationId xmlns:a16="http://schemas.microsoft.com/office/drawing/2014/main" id="{9245534D-5085-4365-BD99-BD2EEB119C3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5" name="n_3aveValue【庁舎】&#10;有形固定資産減価償却率">
          <a:extLst>
            <a:ext uri="{FF2B5EF4-FFF2-40B4-BE49-F238E27FC236}">
              <a16:creationId xmlns:a16="http://schemas.microsoft.com/office/drawing/2014/main" id="{56199140-BA91-409D-88BE-6FABE84DE364}"/>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6" name="n_4aveValue【庁舎】&#10;有形固定資産減価償却率">
          <a:extLst>
            <a:ext uri="{FF2B5EF4-FFF2-40B4-BE49-F238E27FC236}">
              <a16:creationId xmlns:a16="http://schemas.microsoft.com/office/drawing/2014/main" id="{2D887646-04AC-428A-AD4C-C4633B9BCEBC}"/>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88735</xdr:rowOff>
    </xdr:from>
    <xdr:ext cx="405111" cy="259045"/>
    <xdr:sp macro="" textlink="">
      <xdr:nvSpPr>
        <xdr:cNvPr id="797" name="n_1mainValue【庁舎】&#10;有形固定資産減価償却率">
          <a:extLst>
            <a:ext uri="{FF2B5EF4-FFF2-40B4-BE49-F238E27FC236}">
              <a16:creationId xmlns:a16="http://schemas.microsoft.com/office/drawing/2014/main" id="{BEA8BC33-3AFB-4C5D-BF4E-60F2846BD61F}"/>
            </a:ext>
          </a:extLst>
        </xdr:cNvPr>
        <xdr:cNvSpPr txBox="1"/>
      </xdr:nvSpPr>
      <xdr:spPr>
        <a:xfrm>
          <a:off x="152660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65876</xdr:rowOff>
    </xdr:from>
    <xdr:ext cx="405111" cy="259045"/>
    <xdr:sp macro="" textlink="">
      <xdr:nvSpPr>
        <xdr:cNvPr id="798" name="n_2mainValue【庁舎】&#10;有形固定資産減価償却率">
          <a:extLst>
            <a:ext uri="{FF2B5EF4-FFF2-40B4-BE49-F238E27FC236}">
              <a16:creationId xmlns:a16="http://schemas.microsoft.com/office/drawing/2014/main" id="{BD10D124-8024-4A9B-AD67-BB09AEEC3799}"/>
            </a:ext>
          </a:extLst>
        </xdr:cNvPr>
        <xdr:cNvSpPr txBox="1"/>
      </xdr:nvSpPr>
      <xdr:spPr>
        <a:xfrm>
          <a:off x="143897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43015</xdr:rowOff>
    </xdr:from>
    <xdr:ext cx="405111" cy="259045"/>
    <xdr:sp macro="" textlink="">
      <xdr:nvSpPr>
        <xdr:cNvPr id="799" name="n_3mainValue【庁舎】&#10;有形固定資産減価償却率">
          <a:extLst>
            <a:ext uri="{FF2B5EF4-FFF2-40B4-BE49-F238E27FC236}">
              <a16:creationId xmlns:a16="http://schemas.microsoft.com/office/drawing/2014/main" id="{8D39F4EF-F706-488E-8F88-E368E4B72A09}"/>
            </a:ext>
          </a:extLst>
        </xdr:cNvPr>
        <xdr:cNvSpPr txBox="1"/>
      </xdr:nvSpPr>
      <xdr:spPr>
        <a:xfrm>
          <a:off x="13500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20156</xdr:rowOff>
    </xdr:from>
    <xdr:ext cx="405111" cy="259045"/>
    <xdr:sp macro="" textlink="">
      <xdr:nvSpPr>
        <xdr:cNvPr id="800" name="n_4mainValue【庁舎】&#10;有形固定資産減価償却率">
          <a:extLst>
            <a:ext uri="{FF2B5EF4-FFF2-40B4-BE49-F238E27FC236}">
              <a16:creationId xmlns:a16="http://schemas.microsoft.com/office/drawing/2014/main" id="{C4D820B2-6935-4E6C-8CB9-34C4465604FE}"/>
            </a:ext>
          </a:extLst>
        </xdr:cNvPr>
        <xdr:cNvSpPr txBox="1"/>
      </xdr:nvSpPr>
      <xdr:spPr>
        <a:xfrm>
          <a:off x="12611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6C99F2D0-1A58-4892-9873-7306D9F810E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A709BBE2-B699-49FE-914E-65F7B3B34CC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8ECE2F3D-9E05-42BE-B864-0814F1F97E0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D719F5E-378F-47A2-8807-DAFEC8A94A8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5532B3D7-24F8-4CD1-AB85-9C3F3951707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E1A7E313-12BC-417B-89C7-0150C86D4E5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487F2FA0-3A6B-4845-85AD-EDF0FE13C8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B2554FF9-2C85-4E76-BC4C-4DEE998B8B0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80EC9112-6550-4A50-80DC-8A459A87D8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BA7BF49B-7D5A-4F99-9179-5A582BB00E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AAAE0726-2A62-42CD-ACCE-51A3B763314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E55D46B2-DF2F-4961-89AF-8003C6CF457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28D6DF51-BA33-4427-A60D-97F65DD1FC4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062E5AE6-0B4A-4890-B1D5-851521735EB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CFB2709E-B6F1-4861-95AF-8838D874741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0B852261-99DC-48E5-989F-30BF3400944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116E98A8-2D96-4EE0-922D-5AC645B3D47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D7348043-2983-46BB-9602-D92D4A1FB33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ED2955D5-248D-4261-8DE4-A1F3CE5B03F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086FE053-D97F-4105-BC7B-01759E393A0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190181F8-972B-4126-8080-63F4CC2D41F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C9CDB4F4-CA12-402A-BF16-DB9A647E57C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A6050709-22F6-48B9-9A55-3701B2C0C3E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25C00416-FD7E-4E65-A317-D7003EA5A77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27E7E7D6-E5A6-43E5-9FE5-F56CEC67FDA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0C444B58-8ACE-4D5C-A0BB-389E995C447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7" name="直線コネクタ 826">
          <a:extLst>
            <a:ext uri="{FF2B5EF4-FFF2-40B4-BE49-F238E27FC236}">
              <a16:creationId xmlns:a16="http://schemas.microsoft.com/office/drawing/2014/main" id="{166DEB83-A856-4599-8D6D-3EED7FD3A44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8" name="【庁舎】&#10;一人当たり面積最小値テキスト">
          <a:extLst>
            <a:ext uri="{FF2B5EF4-FFF2-40B4-BE49-F238E27FC236}">
              <a16:creationId xmlns:a16="http://schemas.microsoft.com/office/drawing/2014/main" id="{A6D8410C-9828-4231-96E0-53341D47227E}"/>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9" name="直線コネクタ 828">
          <a:extLst>
            <a:ext uri="{FF2B5EF4-FFF2-40B4-BE49-F238E27FC236}">
              <a16:creationId xmlns:a16="http://schemas.microsoft.com/office/drawing/2014/main" id="{16C4B70D-EF70-4EDB-B780-CF37D49D7DA8}"/>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30" name="【庁舎】&#10;一人当たり面積最大値テキスト">
          <a:extLst>
            <a:ext uri="{FF2B5EF4-FFF2-40B4-BE49-F238E27FC236}">
              <a16:creationId xmlns:a16="http://schemas.microsoft.com/office/drawing/2014/main" id="{F7D31C5A-9516-4F71-8202-AE535E9FFCD3}"/>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1" name="直線コネクタ 830">
          <a:extLst>
            <a:ext uri="{FF2B5EF4-FFF2-40B4-BE49-F238E27FC236}">
              <a16:creationId xmlns:a16="http://schemas.microsoft.com/office/drawing/2014/main" id="{72D02A0E-1599-4224-A752-00261B979E62}"/>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32" name="【庁舎】&#10;一人当たり面積平均値テキスト">
          <a:extLst>
            <a:ext uri="{FF2B5EF4-FFF2-40B4-BE49-F238E27FC236}">
              <a16:creationId xmlns:a16="http://schemas.microsoft.com/office/drawing/2014/main" id="{E14EB3C0-265B-4E87-A26B-D200A5152AF7}"/>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3" name="フローチャート: 判断 832">
          <a:extLst>
            <a:ext uri="{FF2B5EF4-FFF2-40B4-BE49-F238E27FC236}">
              <a16:creationId xmlns:a16="http://schemas.microsoft.com/office/drawing/2014/main" id="{0105A953-3F17-46FA-BF76-2656E15B23B3}"/>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4" name="フローチャート: 判断 833">
          <a:extLst>
            <a:ext uri="{FF2B5EF4-FFF2-40B4-BE49-F238E27FC236}">
              <a16:creationId xmlns:a16="http://schemas.microsoft.com/office/drawing/2014/main" id="{2BAFE5D1-F068-421F-940A-32D113DB6A7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5" name="フローチャート: 判断 834">
          <a:extLst>
            <a:ext uri="{FF2B5EF4-FFF2-40B4-BE49-F238E27FC236}">
              <a16:creationId xmlns:a16="http://schemas.microsoft.com/office/drawing/2014/main" id="{4B3BBA5A-C9ED-465D-B4EC-358CDED9A7D1}"/>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6" name="フローチャート: 判断 835">
          <a:extLst>
            <a:ext uri="{FF2B5EF4-FFF2-40B4-BE49-F238E27FC236}">
              <a16:creationId xmlns:a16="http://schemas.microsoft.com/office/drawing/2014/main" id="{B327C353-740C-4398-999D-626CE7EEA7A2}"/>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7" name="フローチャート: 判断 836">
          <a:extLst>
            <a:ext uri="{FF2B5EF4-FFF2-40B4-BE49-F238E27FC236}">
              <a16:creationId xmlns:a16="http://schemas.microsoft.com/office/drawing/2014/main" id="{5A2FF4DF-5E49-4F5D-B5D9-3D11A392592A}"/>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AFC3067-A297-4E3D-8B37-EE7EB03C71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253F5EA-02D0-4B36-9129-FC923731573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116EEEB-0A6D-433A-A439-61CF17861A5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51C0F733-1A1A-4931-86B4-614C5624745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10FF157C-EEA5-4B16-A0BA-F980AD150D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22134</xdr:rowOff>
    </xdr:from>
    <xdr:to>
      <xdr:col>116</xdr:col>
      <xdr:colOff>114300</xdr:colOff>
      <xdr:row>106</xdr:row>
      <xdr:rowOff>123734</xdr:rowOff>
    </xdr:to>
    <xdr:sp macro="" textlink="">
      <xdr:nvSpPr>
        <xdr:cNvPr id="843" name="楕円 842">
          <a:extLst>
            <a:ext uri="{FF2B5EF4-FFF2-40B4-BE49-F238E27FC236}">
              <a16:creationId xmlns:a16="http://schemas.microsoft.com/office/drawing/2014/main" id="{916A40D9-65E3-4B98-9C5D-E8C67AC8D52F}"/>
            </a:ext>
          </a:extLst>
        </xdr:cNvPr>
        <xdr:cNvSpPr/>
      </xdr:nvSpPr>
      <xdr:spPr>
        <a:xfrm>
          <a:off x="221107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45011</xdr:rowOff>
    </xdr:from>
    <xdr:ext cx="469744" cy="259045"/>
    <xdr:sp macro="" textlink="">
      <xdr:nvSpPr>
        <xdr:cNvPr id="844" name="【庁舎】&#10;一人当たり面積該当値テキスト">
          <a:extLst>
            <a:ext uri="{FF2B5EF4-FFF2-40B4-BE49-F238E27FC236}">
              <a16:creationId xmlns:a16="http://schemas.microsoft.com/office/drawing/2014/main" id="{4EA170FE-CFC4-4EDB-8211-A790577E315C}"/>
            </a:ext>
          </a:extLst>
        </xdr:cNvPr>
        <xdr:cNvSpPr txBox="1"/>
      </xdr:nvSpPr>
      <xdr:spPr>
        <a:xfrm>
          <a:off x="22199600" y="1804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31931</xdr:rowOff>
    </xdr:from>
    <xdr:to>
      <xdr:col>112</xdr:col>
      <xdr:colOff>38100</xdr:colOff>
      <xdr:row>106</xdr:row>
      <xdr:rowOff>133531</xdr:rowOff>
    </xdr:to>
    <xdr:sp macro="" textlink="">
      <xdr:nvSpPr>
        <xdr:cNvPr id="845" name="楕円 844">
          <a:extLst>
            <a:ext uri="{FF2B5EF4-FFF2-40B4-BE49-F238E27FC236}">
              <a16:creationId xmlns:a16="http://schemas.microsoft.com/office/drawing/2014/main" id="{F0102A18-2270-4D6B-9DE6-80A7EFA98EBB}"/>
            </a:ext>
          </a:extLst>
        </xdr:cNvPr>
        <xdr:cNvSpPr/>
      </xdr:nvSpPr>
      <xdr:spPr>
        <a:xfrm>
          <a:off x="21272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72934</xdr:rowOff>
    </xdr:from>
    <xdr:to>
      <xdr:col>116</xdr:col>
      <xdr:colOff>63500</xdr:colOff>
      <xdr:row>106</xdr:row>
      <xdr:rowOff>82731</xdr:rowOff>
    </xdr:to>
    <xdr:cxnSp macro="">
      <xdr:nvCxnSpPr>
        <xdr:cNvPr id="846" name="直線コネクタ 845">
          <a:extLst>
            <a:ext uri="{FF2B5EF4-FFF2-40B4-BE49-F238E27FC236}">
              <a16:creationId xmlns:a16="http://schemas.microsoft.com/office/drawing/2014/main" id="{7C9B5CA1-9200-4233-84FA-E35CFBBF775D}"/>
            </a:ext>
          </a:extLst>
        </xdr:cNvPr>
        <xdr:cNvCxnSpPr/>
      </xdr:nvCxnSpPr>
      <xdr:spPr>
        <a:xfrm flipV="1">
          <a:off x="21323300" y="1824663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44994</xdr:rowOff>
    </xdr:from>
    <xdr:to>
      <xdr:col>107</xdr:col>
      <xdr:colOff>101600</xdr:colOff>
      <xdr:row>106</xdr:row>
      <xdr:rowOff>146594</xdr:rowOff>
    </xdr:to>
    <xdr:sp macro="" textlink="">
      <xdr:nvSpPr>
        <xdr:cNvPr id="847" name="楕円 846">
          <a:extLst>
            <a:ext uri="{FF2B5EF4-FFF2-40B4-BE49-F238E27FC236}">
              <a16:creationId xmlns:a16="http://schemas.microsoft.com/office/drawing/2014/main" id="{3CF1F761-0524-46CF-A953-F84D7FF8A02B}"/>
            </a:ext>
          </a:extLst>
        </xdr:cNvPr>
        <xdr:cNvSpPr/>
      </xdr:nvSpPr>
      <xdr:spPr>
        <a:xfrm>
          <a:off x="20383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82731</xdr:rowOff>
    </xdr:from>
    <xdr:to>
      <xdr:col>111</xdr:col>
      <xdr:colOff>177800</xdr:colOff>
      <xdr:row>106</xdr:row>
      <xdr:rowOff>95794</xdr:rowOff>
    </xdr:to>
    <xdr:cxnSp macro="">
      <xdr:nvCxnSpPr>
        <xdr:cNvPr id="848" name="直線コネクタ 847">
          <a:extLst>
            <a:ext uri="{FF2B5EF4-FFF2-40B4-BE49-F238E27FC236}">
              <a16:creationId xmlns:a16="http://schemas.microsoft.com/office/drawing/2014/main" id="{B9FD2C22-8425-4248-A563-B1238E52F65A}"/>
            </a:ext>
          </a:extLst>
        </xdr:cNvPr>
        <xdr:cNvCxnSpPr/>
      </xdr:nvCxnSpPr>
      <xdr:spPr>
        <a:xfrm flipV="1">
          <a:off x="20434300" y="182564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142966</xdr:rowOff>
    </xdr:from>
    <xdr:to>
      <xdr:col>102</xdr:col>
      <xdr:colOff>165100</xdr:colOff>
      <xdr:row>105</xdr:row>
      <xdr:rowOff>73116</xdr:rowOff>
    </xdr:to>
    <xdr:sp macro="" textlink="">
      <xdr:nvSpPr>
        <xdr:cNvPr id="849" name="楕円 848">
          <a:extLst>
            <a:ext uri="{FF2B5EF4-FFF2-40B4-BE49-F238E27FC236}">
              <a16:creationId xmlns:a16="http://schemas.microsoft.com/office/drawing/2014/main" id="{4D680754-D64E-43D3-B271-2027CEE8818F}"/>
            </a:ext>
          </a:extLst>
        </xdr:cNvPr>
        <xdr:cNvSpPr/>
      </xdr:nvSpPr>
      <xdr:spPr>
        <a:xfrm>
          <a:off x="19494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22316</xdr:rowOff>
    </xdr:from>
    <xdr:to>
      <xdr:col>107</xdr:col>
      <xdr:colOff>50800</xdr:colOff>
      <xdr:row>106</xdr:row>
      <xdr:rowOff>95794</xdr:rowOff>
    </xdr:to>
    <xdr:cxnSp macro="">
      <xdr:nvCxnSpPr>
        <xdr:cNvPr id="850" name="直線コネクタ 849">
          <a:extLst>
            <a:ext uri="{FF2B5EF4-FFF2-40B4-BE49-F238E27FC236}">
              <a16:creationId xmlns:a16="http://schemas.microsoft.com/office/drawing/2014/main" id="{4709FB98-6882-4DF1-B36F-DCB1CCF155A8}"/>
            </a:ext>
          </a:extLst>
        </xdr:cNvPr>
        <xdr:cNvCxnSpPr/>
      </xdr:nvCxnSpPr>
      <xdr:spPr>
        <a:xfrm>
          <a:off x="19545300" y="18024566"/>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156029</xdr:rowOff>
    </xdr:from>
    <xdr:to>
      <xdr:col>98</xdr:col>
      <xdr:colOff>38100</xdr:colOff>
      <xdr:row>105</xdr:row>
      <xdr:rowOff>86179</xdr:rowOff>
    </xdr:to>
    <xdr:sp macro="" textlink="">
      <xdr:nvSpPr>
        <xdr:cNvPr id="851" name="楕円 850">
          <a:extLst>
            <a:ext uri="{FF2B5EF4-FFF2-40B4-BE49-F238E27FC236}">
              <a16:creationId xmlns:a16="http://schemas.microsoft.com/office/drawing/2014/main" id="{3ACA2706-CBEE-40D7-AC8E-88C072327628}"/>
            </a:ext>
          </a:extLst>
        </xdr:cNvPr>
        <xdr:cNvSpPr/>
      </xdr:nvSpPr>
      <xdr:spPr>
        <a:xfrm>
          <a:off x="18605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22316</xdr:rowOff>
    </xdr:from>
    <xdr:to>
      <xdr:col>102</xdr:col>
      <xdr:colOff>114300</xdr:colOff>
      <xdr:row>105</xdr:row>
      <xdr:rowOff>35379</xdr:rowOff>
    </xdr:to>
    <xdr:cxnSp macro="">
      <xdr:nvCxnSpPr>
        <xdr:cNvPr id="852" name="直線コネクタ 851">
          <a:extLst>
            <a:ext uri="{FF2B5EF4-FFF2-40B4-BE49-F238E27FC236}">
              <a16:creationId xmlns:a16="http://schemas.microsoft.com/office/drawing/2014/main" id="{2F957868-4A85-4786-B32E-F2BB02274E26}"/>
            </a:ext>
          </a:extLst>
        </xdr:cNvPr>
        <xdr:cNvCxnSpPr/>
      </xdr:nvCxnSpPr>
      <xdr:spPr>
        <a:xfrm flipV="1">
          <a:off x="18656300" y="180245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3" name="n_1aveValue【庁舎】&#10;一人当たり面積">
          <a:extLst>
            <a:ext uri="{FF2B5EF4-FFF2-40B4-BE49-F238E27FC236}">
              <a16:creationId xmlns:a16="http://schemas.microsoft.com/office/drawing/2014/main" id="{A9FC6AD3-1103-4712-BB2C-B9365E5AE4F7}"/>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4" name="n_2aveValue【庁舎】&#10;一人当たり面積">
          <a:extLst>
            <a:ext uri="{FF2B5EF4-FFF2-40B4-BE49-F238E27FC236}">
              <a16:creationId xmlns:a16="http://schemas.microsoft.com/office/drawing/2014/main" id="{D7E2F480-F039-473B-96B7-9909E646B6E3}"/>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5" name="n_3aveValue【庁舎】&#10;一人当たり面積">
          <a:extLst>
            <a:ext uri="{FF2B5EF4-FFF2-40B4-BE49-F238E27FC236}">
              <a16:creationId xmlns:a16="http://schemas.microsoft.com/office/drawing/2014/main" id="{5D4BD7C1-2032-4474-9B00-313068A3A003}"/>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6" name="n_4aveValue【庁舎】&#10;一人当たり面積">
          <a:extLst>
            <a:ext uri="{FF2B5EF4-FFF2-40B4-BE49-F238E27FC236}">
              <a16:creationId xmlns:a16="http://schemas.microsoft.com/office/drawing/2014/main" id="{EA6CBD01-1D32-478D-B4AC-7E46D292D8B9}"/>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150058</xdr:rowOff>
    </xdr:from>
    <xdr:ext cx="469744" cy="259045"/>
    <xdr:sp macro="" textlink="">
      <xdr:nvSpPr>
        <xdr:cNvPr id="857" name="n_1mainValue【庁舎】&#10;一人当たり面積">
          <a:extLst>
            <a:ext uri="{FF2B5EF4-FFF2-40B4-BE49-F238E27FC236}">
              <a16:creationId xmlns:a16="http://schemas.microsoft.com/office/drawing/2014/main" id="{4F2EFE58-7ECD-4F83-A30B-40D162DA3B98}"/>
            </a:ext>
          </a:extLst>
        </xdr:cNvPr>
        <xdr:cNvSpPr txBox="1"/>
      </xdr:nvSpPr>
      <xdr:spPr>
        <a:xfrm>
          <a:off x="21075727" y="1798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163121</xdr:rowOff>
    </xdr:from>
    <xdr:ext cx="469744" cy="259045"/>
    <xdr:sp macro="" textlink="">
      <xdr:nvSpPr>
        <xdr:cNvPr id="858" name="n_2mainValue【庁舎】&#10;一人当たり面積">
          <a:extLst>
            <a:ext uri="{FF2B5EF4-FFF2-40B4-BE49-F238E27FC236}">
              <a16:creationId xmlns:a16="http://schemas.microsoft.com/office/drawing/2014/main" id="{68391F4B-A355-44F5-B061-945E7F073E14}"/>
            </a:ext>
          </a:extLst>
        </xdr:cNvPr>
        <xdr:cNvSpPr txBox="1"/>
      </xdr:nvSpPr>
      <xdr:spPr>
        <a:xfrm>
          <a:off x="201994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89643</xdr:rowOff>
    </xdr:from>
    <xdr:ext cx="469744" cy="259045"/>
    <xdr:sp macro="" textlink="">
      <xdr:nvSpPr>
        <xdr:cNvPr id="859" name="n_3mainValue【庁舎】&#10;一人当たり面積">
          <a:extLst>
            <a:ext uri="{FF2B5EF4-FFF2-40B4-BE49-F238E27FC236}">
              <a16:creationId xmlns:a16="http://schemas.microsoft.com/office/drawing/2014/main" id="{EE0ABAE3-4E32-4076-8800-8C801FB7F7F2}"/>
            </a:ext>
          </a:extLst>
        </xdr:cNvPr>
        <xdr:cNvSpPr txBox="1"/>
      </xdr:nvSpPr>
      <xdr:spPr>
        <a:xfrm>
          <a:off x="193104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102706</xdr:rowOff>
    </xdr:from>
    <xdr:ext cx="469744" cy="259045"/>
    <xdr:sp macro="" textlink="">
      <xdr:nvSpPr>
        <xdr:cNvPr id="860" name="n_4mainValue【庁舎】&#10;一人当たり面積">
          <a:extLst>
            <a:ext uri="{FF2B5EF4-FFF2-40B4-BE49-F238E27FC236}">
              <a16:creationId xmlns:a16="http://schemas.microsoft.com/office/drawing/2014/main" id="{A4233817-FDD6-4EF8-903F-4F592E1B4DCE}"/>
            </a:ext>
          </a:extLst>
        </xdr:cNvPr>
        <xdr:cNvSpPr txBox="1"/>
      </xdr:nvSpPr>
      <xdr:spPr>
        <a:xfrm>
          <a:off x="184214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27A96580-32C9-40C2-8697-C2CB2D63F7F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B2036163-824F-452C-83BE-89EBF561635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56093EA-4C28-468A-A16D-2ECC71771F4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記載の公共施設については、平成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年度に「湯河原町公共施設等総合管理計画」を策定したが、</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時代とともに変化する町民ニーズ、財政状況を反映させるため、中長期的な視点が必要と考えており、令和３年度に「湯河原町公共施設等総合管理計画」が改訂された。当計画に基づき、適正な管理・更新を検討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11616278</v>
      </c>
      <c r="BO4" s="406"/>
      <c r="BP4" s="406"/>
      <c r="BQ4" s="406"/>
      <c r="BR4" s="406"/>
      <c r="BS4" s="406"/>
      <c r="BT4" s="406"/>
      <c r="BU4" s="407"/>
      <c r="BV4" s="405">
        <v>11424696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7.3</v>
      </c>
      <c r="CU4" s="412"/>
      <c r="CV4" s="412"/>
      <c r="CW4" s="412"/>
      <c r="CX4" s="412"/>
      <c r="CY4" s="412"/>
      <c r="CZ4" s="412"/>
      <c r="DA4" s="413"/>
      <c r="DB4" s="411">
        <v>4.7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11051797</v>
      </c>
      <c r="BO5" s="443"/>
      <c r="BP5" s="443"/>
      <c r="BQ5" s="443"/>
      <c r="BR5" s="443"/>
      <c r="BS5" s="443"/>
      <c r="BT5" s="443"/>
      <c r="BU5" s="444"/>
      <c r="BV5" s="442">
        <v>11043051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99.3</v>
      </c>
      <c r="CU5" s="440"/>
      <c r="CV5" s="440"/>
      <c r="CW5" s="440"/>
      <c r="CX5" s="440"/>
      <c r="CY5" s="440"/>
      <c r="CZ5" s="440"/>
      <c r="DA5" s="441"/>
      <c r="DB5" s="439">
        <v>101.9</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564481</v>
      </c>
      <c r="BO6" s="443"/>
      <c r="BP6" s="443"/>
      <c r="BQ6" s="443"/>
      <c r="BR6" s="443"/>
      <c r="BS6" s="443"/>
      <c r="BT6" s="443"/>
      <c r="BU6" s="444"/>
      <c r="BV6" s="442">
        <v>381645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99.7</v>
      </c>
      <c r="CU6" s="480"/>
      <c r="CV6" s="480"/>
      <c r="CW6" s="480"/>
      <c r="CX6" s="480"/>
      <c r="CY6" s="480"/>
      <c r="CZ6" s="480"/>
      <c r="DA6" s="481"/>
      <c r="DB6" s="479">
        <v>102.9</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112844</v>
      </c>
      <c r="BO7" s="443"/>
      <c r="BP7" s="443"/>
      <c r="BQ7" s="443"/>
      <c r="BR7" s="443"/>
      <c r="BS7" s="443"/>
      <c r="BT7" s="443"/>
      <c r="BU7" s="444"/>
      <c r="BV7" s="442">
        <v>93861</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6214666</v>
      </c>
      <c r="CU7" s="443"/>
      <c r="CV7" s="443"/>
      <c r="CW7" s="443"/>
      <c r="CX7" s="443"/>
      <c r="CY7" s="443"/>
      <c r="CZ7" s="443"/>
      <c r="DA7" s="444"/>
      <c r="DB7" s="442">
        <v>6075241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451637</v>
      </c>
      <c r="BO8" s="443"/>
      <c r="BP8" s="443"/>
      <c r="BQ8" s="443"/>
      <c r="BR8" s="443"/>
      <c r="BS8" s="443"/>
      <c r="BT8" s="443"/>
      <c r="BU8" s="444"/>
      <c r="BV8" s="442">
        <v>287784</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0.63</v>
      </c>
      <c r="CU8" s="483"/>
      <c r="CV8" s="483"/>
      <c r="CW8" s="483"/>
      <c r="CX8" s="483"/>
      <c r="CY8" s="483"/>
      <c r="CZ8" s="483"/>
      <c r="DA8" s="484"/>
      <c r="DB8" s="482">
        <v>0.63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23426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163853</v>
      </c>
      <c r="BO9" s="443"/>
      <c r="BP9" s="443"/>
      <c r="BQ9" s="443"/>
      <c r="BR9" s="443"/>
      <c r="BS9" s="443"/>
      <c r="BT9" s="443"/>
      <c r="BU9" s="444"/>
      <c r="BV9" s="442">
        <v>-231529</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10.8</v>
      </c>
      <c r="CU9" s="440"/>
      <c r="CV9" s="440"/>
      <c r="CW9" s="440"/>
      <c r="CX9" s="440"/>
      <c r="CY9" s="440"/>
      <c r="CZ9" s="440"/>
      <c r="DA9" s="441"/>
      <c r="DB9" s="439">
        <v>10.6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25026</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100184</v>
      </c>
      <c r="BO10" s="443"/>
      <c r="BP10" s="443"/>
      <c r="BQ10" s="443"/>
      <c r="BR10" s="443"/>
      <c r="BS10" s="443"/>
      <c r="BT10" s="443"/>
      <c r="BU10" s="444"/>
      <c r="BV10" s="442">
        <v>200030</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
      <c r="A12" s="163"/>
      <c r="B12" s="502" t="s">
        <v>122</v>
      </c>
      <c r="C12" s="503"/>
      <c r="D12" s="503"/>
      <c r="E12" s="503"/>
      <c r="F12" s="503"/>
      <c r="G12" s="503"/>
      <c r="H12" s="503"/>
      <c r="I12" s="503"/>
      <c r="J12" s="503"/>
      <c r="K12" s="504"/>
      <c r="L12" s="511" t="s">
        <v>123</v>
      </c>
      <c r="M12" s="512"/>
      <c r="N12" s="512"/>
      <c r="O12" s="512"/>
      <c r="P12" s="512"/>
      <c r="Q12" s="513"/>
      <c r="R12" s="514">
        <v>23183</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360000</v>
      </c>
      <c r="BO12" s="443"/>
      <c r="BP12" s="443"/>
      <c r="BQ12" s="443"/>
      <c r="BR12" s="443"/>
      <c r="BS12" s="443"/>
      <c r="BT12" s="443"/>
      <c r="BU12" s="444"/>
      <c r="BV12" s="442">
        <v>300000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129</v>
      </c>
      <c r="N13" s="534"/>
      <c r="O13" s="534"/>
      <c r="P13" s="534"/>
      <c r="Q13" s="535"/>
      <c r="R13" s="526">
        <v>22578</v>
      </c>
      <c r="S13" s="527"/>
      <c r="T13" s="527"/>
      <c r="U13" s="527"/>
      <c r="V13" s="528"/>
      <c r="W13" s="458" t="s">
        <v>130</v>
      </c>
      <c r="X13" s="459"/>
      <c r="Y13" s="459"/>
      <c r="Z13" s="459"/>
      <c r="AA13" s="459"/>
      <c r="AB13" s="449"/>
      <c r="AC13" s="493">
        <v>310</v>
      </c>
      <c r="AD13" s="494"/>
      <c r="AE13" s="494"/>
      <c r="AF13" s="494"/>
      <c r="AG13" s="536"/>
      <c r="AH13" s="493">
        <v>359</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-95963</v>
      </c>
      <c r="BO13" s="443"/>
      <c r="BP13" s="443"/>
      <c r="BQ13" s="443"/>
      <c r="BR13" s="443"/>
      <c r="BS13" s="443"/>
      <c r="BT13" s="443"/>
      <c r="BU13" s="444"/>
      <c r="BV13" s="442">
        <v>-331499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8.3000000000000007</v>
      </c>
      <c r="CU13" s="440"/>
      <c r="CV13" s="440"/>
      <c r="CW13" s="440"/>
      <c r="CX13" s="440"/>
      <c r="CY13" s="440"/>
      <c r="CZ13" s="440"/>
      <c r="DA13" s="441"/>
      <c r="DB13" s="439">
        <v>7.1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23483</v>
      </c>
      <c r="S14" s="527"/>
      <c r="T14" s="527"/>
      <c r="U14" s="527"/>
      <c r="V14" s="528"/>
      <c r="W14" s="432"/>
      <c r="X14" s="433"/>
      <c r="Y14" s="433"/>
      <c r="Z14" s="433"/>
      <c r="AA14" s="433"/>
      <c r="AB14" s="422"/>
      <c r="AC14" s="529">
        <v>3</v>
      </c>
      <c r="AD14" s="530"/>
      <c r="AE14" s="530"/>
      <c r="AF14" s="530"/>
      <c r="AG14" s="531"/>
      <c r="AH14" s="529">
        <v>3.2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64.8</v>
      </c>
      <c r="CU14" s="541"/>
      <c r="CV14" s="541"/>
      <c r="CW14" s="541"/>
      <c r="CX14" s="541"/>
      <c r="CY14" s="541"/>
      <c r="CZ14" s="541"/>
      <c r="DA14" s="542"/>
      <c r="DB14" s="540">
        <v>65.7</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129</v>
      </c>
      <c r="N15" s="534"/>
      <c r="O15" s="534"/>
      <c r="P15" s="534"/>
      <c r="Q15" s="535"/>
      <c r="R15" s="526">
        <v>22947</v>
      </c>
      <c r="S15" s="527"/>
      <c r="T15" s="527"/>
      <c r="U15" s="527"/>
      <c r="V15" s="528"/>
      <c r="W15" s="458" t="s">
        <v>137</v>
      </c>
      <c r="X15" s="459"/>
      <c r="Y15" s="459"/>
      <c r="Z15" s="459"/>
      <c r="AA15" s="459"/>
      <c r="AB15" s="449"/>
      <c r="AC15" s="493">
        <v>1617</v>
      </c>
      <c r="AD15" s="494"/>
      <c r="AE15" s="494"/>
      <c r="AF15" s="494"/>
      <c r="AG15" s="536"/>
      <c r="AH15" s="493">
        <v>1872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3324067</v>
      </c>
      <c r="BO15" s="406"/>
      <c r="BP15" s="406"/>
      <c r="BQ15" s="406"/>
      <c r="BR15" s="406"/>
      <c r="BS15" s="406"/>
      <c r="BT15" s="406"/>
      <c r="BU15" s="407"/>
      <c r="BV15" s="405">
        <v>3206111</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15.6</v>
      </c>
      <c r="AD16" s="530"/>
      <c r="AE16" s="530"/>
      <c r="AF16" s="530"/>
      <c r="AG16" s="531"/>
      <c r="AH16" s="529">
        <v>16.899999999999999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5279519</v>
      </c>
      <c r="BO16" s="443"/>
      <c r="BP16" s="443"/>
      <c r="BQ16" s="443"/>
      <c r="BR16" s="443"/>
      <c r="BS16" s="443"/>
      <c r="BT16" s="443"/>
      <c r="BU16" s="444"/>
      <c r="BV16" s="442">
        <v>5143198</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8470</v>
      </c>
      <c r="AD17" s="494"/>
      <c r="AE17" s="494"/>
      <c r="AF17" s="494"/>
      <c r="AG17" s="536"/>
      <c r="AH17" s="493">
        <v>8817</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4231916</v>
      </c>
      <c r="BO17" s="443"/>
      <c r="BP17" s="443"/>
      <c r="BQ17" s="443"/>
      <c r="BR17" s="443"/>
      <c r="BS17" s="443"/>
      <c r="BT17" s="443"/>
      <c r="BU17" s="444"/>
      <c r="BV17" s="442">
        <v>4076534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40.97</v>
      </c>
      <c r="M18" s="566"/>
      <c r="N18" s="566"/>
      <c r="O18" s="566"/>
      <c r="P18" s="566"/>
      <c r="Q18" s="566"/>
      <c r="R18" s="567"/>
      <c r="S18" s="567"/>
      <c r="T18" s="567"/>
      <c r="U18" s="567"/>
      <c r="V18" s="568"/>
      <c r="W18" s="460"/>
      <c r="X18" s="461"/>
      <c r="Y18" s="461"/>
      <c r="Z18" s="461"/>
      <c r="AA18" s="461"/>
      <c r="AB18" s="452"/>
      <c r="AC18" s="569">
        <v>81.5</v>
      </c>
      <c r="AD18" s="570"/>
      <c r="AE18" s="570"/>
      <c r="AF18" s="570"/>
      <c r="AG18" s="571"/>
      <c r="AH18" s="569">
        <v>79.8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6396822</v>
      </c>
      <c r="BO18" s="443"/>
      <c r="BP18" s="443"/>
      <c r="BQ18" s="443"/>
      <c r="BR18" s="443"/>
      <c r="BS18" s="443"/>
      <c r="BT18" s="443"/>
      <c r="BU18" s="444"/>
      <c r="BV18" s="442">
        <v>6342669</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572</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8042345</v>
      </c>
      <c r="BO19" s="443"/>
      <c r="BP19" s="443"/>
      <c r="BQ19" s="443"/>
      <c r="BR19" s="443"/>
      <c r="BS19" s="443"/>
      <c r="BT19" s="443"/>
      <c r="BU19" s="444"/>
      <c r="BV19" s="442">
        <v>8100814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10696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8745489</v>
      </c>
      <c r="BO22" s="406"/>
      <c r="BP22" s="406"/>
      <c r="BQ22" s="406"/>
      <c r="BR22" s="406"/>
      <c r="BS22" s="406"/>
      <c r="BT22" s="406"/>
      <c r="BU22" s="407"/>
      <c r="BV22" s="405">
        <v>9420291</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6257479</v>
      </c>
      <c r="BO23" s="443"/>
      <c r="BP23" s="443"/>
      <c r="BQ23" s="443"/>
      <c r="BR23" s="443"/>
      <c r="BS23" s="443"/>
      <c r="BT23" s="443"/>
      <c r="BU23" s="444"/>
      <c r="BV23" s="442">
        <v>6791757</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5920</v>
      </c>
      <c r="R24" s="494"/>
      <c r="S24" s="494"/>
      <c r="T24" s="494"/>
      <c r="U24" s="494"/>
      <c r="V24" s="536"/>
      <c r="W24" s="588"/>
      <c r="X24" s="589"/>
      <c r="Y24" s="590"/>
      <c r="Z24" s="492" t="s">
        <v>162</v>
      </c>
      <c r="AA24" s="472"/>
      <c r="AB24" s="472"/>
      <c r="AC24" s="472"/>
      <c r="AD24" s="472"/>
      <c r="AE24" s="472"/>
      <c r="AF24" s="472"/>
      <c r="AG24" s="473"/>
      <c r="AH24" s="493">
        <v>266</v>
      </c>
      <c r="AI24" s="494"/>
      <c r="AJ24" s="494"/>
      <c r="AK24" s="494"/>
      <c r="AL24" s="536"/>
      <c r="AM24" s="493">
        <v>771400</v>
      </c>
      <c r="AN24" s="494"/>
      <c r="AO24" s="494"/>
      <c r="AP24" s="494"/>
      <c r="AQ24" s="494"/>
      <c r="AR24" s="536"/>
      <c r="AS24" s="493">
        <v>2900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4745302</v>
      </c>
      <c r="BO24" s="443"/>
      <c r="BP24" s="443"/>
      <c r="BQ24" s="443"/>
      <c r="BR24" s="443"/>
      <c r="BS24" s="443"/>
      <c r="BT24" s="443"/>
      <c r="BU24" s="444"/>
      <c r="BV24" s="442">
        <v>5062777</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5400</v>
      </c>
      <c r="R25" s="494"/>
      <c r="S25" s="494"/>
      <c r="T25" s="494"/>
      <c r="U25" s="494"/>
      <c r="V25" s="536"/>
      <c r="W25" s="588"/>
      <c r="X25" s="589"/>
      <c r="Y25" s="590"/>
      <c r="Z25" s="492" t="s">
        <v>165</v>
      </c>
      <c r="AA25" s="472"/>
      <c r="AB25" s="472"/>
      <c r="AC25" s="472"/>
      <c r="AD25" s="472"/>
      <c r="AE25" s="472"/>
      <c r="AF25" s="472"/>
      <c r="AG25" s="473"/>
      <c r="AH25" s="493">
        <v>79</v>
      </c>
      <c r="AI25" s="494"/>
      <c r="AJ25" s="494"/>
      <c r="AK25" s="494"/>
      <c r="AL25" s="536"/>
      <c r="AM25" s="493">
        <v>219067</v>
      </c>
      <c r="AN25" s="494"/>
      <c r="AO25" s="494"/>
      <c r="AP25" s="494"/>
      <c r="AQ25" s="494"/>
      <c r="AR25" s="536"/>
      <c r="AS25" s="493">
        <v>2773</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2415114</v>
      </c>
      <c r="BO25" s="406"/>
      <c r="BP25" s="406"/>
      <c r="BQ25" s="406"/>
      <c r="BR25" s="406"/>
      <c r="BS25" s="406"/>
      <c r="BT25" s="406"/>
      <c r="BU25" s="407"/>
      <c r="BV25" s="405">
        <v>2534855</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5000</v>
      </c>
      <c r="R26" s="494"/>
      <c r="S26" s="494"/>
      <c r="T26" s="494"/>
      <c r="U26" s="494"/>
      <c r="V26" s="536"/>
      <c r="W26" s="588"/>
      <c r="X26" s="589"/>
      <c r="Y26" s="590"/>
      <c r="Z26" s="492" t="s">
        <v>168</v>
      </c>
      <c r="AA26" s="594"/>
      <c r="AB26" s="594"/>
      <c r="AC26" s="594"/>
      <c r="AD26" s="594"/>
      <c r="AE26" s="594"/>
      <c r="AF26" s="594"/>
      <c r="AG26" s="595"/>
      <c r="AH26" s="493">
        <v>7</v>
      </c>
      <c r="AI26" s="494"/>
      <c r="AJ26" s="494"/>
      <c r="AK26" s="494"/>
      <c r="AL26" s="536"/>
      <c r="AM26" s="493">
        <v>21644</v>
      </c>
      <c r="AN26" s="494"/>
      <c r="AO26" s="494"/>
      <c r="AP26" s="494"/>
      <c r="AQ26" s="494"/>
      <c r="AR26" s="536"/>
      <c r="AS26" s="493">
        <v>3092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4200</v>
      </c>
      <c r="R27" s="494"/>
      <c r="S27" s="494"/>
      <c r="T27" s="494"/>
      <c r="U27" s="494"/>
      <c r="V27" s="536"/>
      <c r="W27" s="588"/>
      <c r="X27" s="589"/>
      <c r="Y27" s="590"/>
      <c r="Z27" s="492" t="s">
        <v>171</v>
      </c>
      <c r="AA27" s="472"/>
      <c r="AB27" s="472"/>
      <c r="AC27" s="472"/>
      <c r="AD27" s="472"/>
      <c r="AE27" s="472"/>
      <c r="AF27" s="472"/>
      <c r="AG27" s="473"/>
      <c r="AH27" s="493">
        <v>5</v>
      </c>
      <c r="AI27" s="494"/>
      <c r="AJ27" s="494"/>
      <c r="AK27" s="494"/>
      <c r="AL27" s="536"/>
      <c r="AM27" s="493">
        <v>16743</v>
      </c>
      <c r="AN27" s="494"/>
      <c r="AO27" s="494"/>
      <c r="AP27" s="494"/>
      <c r="AQ27" s="494"/>
      <c r="AR27" s="536"/>
      <c r="AS27" s="493">
        <v>3349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3600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795736</v>
      </c>
      <c r="BO28" s="406"/>
      <c r="BP28" s="406"/>
      <c r="BQ28" s="406"/>
      <c r="BR28" s="406"/>
      <c r="BS28" s="406"/>
      <c r="BT28" s="406"/>
      <c r="BU28" s="407"/>
      <c r="BV28" s="405">
        <v>1055552</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12</v>
      </c>
      <c r="M29" s="494"/>
      <c r="N29" s="494"/>
      <c r="O29" s="494"/>
      <c r="P29" s="536"/>
      <c r="Q29" s="493">
        <v>3200</v>
      </c>
      <c r="R29" s="494"/>
      <c r="S29" s="494"/>
      <c r="T29" s="494"/>
      <c r="U29" s="494"/>
      <c r="V29" s="536"/>
      <c r="W29" s="591"/>
      <c r="X29" s="592"/>
      <c r="Y29" s="593"/>
      <c r="Z29" s="492" t="s">
        <v>177</v>
      </c>
      <c r="AA29" s="472"/>
      <c r="AB29" s="472"/>
      <c r="AC29" s="472"/>
      <c r="AD29" s="472"/>
      <c r="AE29" s="472"/>
      <c r="AF29" s="472"/>
      <c r="AG29" s="473"/>
      <c r="AH29" s="493">
        <v>271</v>
      </c>
      <c r="AI29" s="494"/>
      <c r="AJ29" s="494"/>
      <c r="AK29" s="494"/>
      <c r="AL29" s="536"/>
      <c r="AM29" s="493">
        <v>788143</v>
      </c>
      <c r="AN29" s="494"/>
      <c r="AO29" s="494"/>
      <c r="AP29" s="494"/>
      <c r="AQ29" s="494"/>
      <c r="AR29" s="536"/>
      <c r="AS29" s="493">
        <v>2908</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2426</v>
      </c>
      <c r="BO29" s="443"/>
      <c r="BP29" s="443"/>
      <c r="BQ29" s="443"/>
      <c r="BR29" s="443"/>
      <c r="BS29" s="443"/>
      <c r="BT29" s="443"/>
      <c r="BU29" s="444"/>
      <c r="BV29" s="442">
        <v>2426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1540411</v>
      </c>
      <c r="BO30" s="562"/>
      <c r="BP30" s="562"/>
      <c r="BQ30" s="562"/>
      <c r="BR30" s="562"/>
      <c r="BS30" s="562"/>
      <c r="BT30" s="562"/>
      <c r="BU30" s="563"/>
      <c r="BV30" s="561">
        <v>1278830</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湯河原町真鶴町衛生組合</v>
      </c>
      <c r="BZ34" s="633"/>
      <c r="CA34" s="633"/>
      <c r="CB34" s="633"/>
      <c r="CC34" s="633"/>
      <c r="CD34" s="633"/>
      <c r="CE34" s="633"/>
      <c r="CF34" s="633"/>
      <c r="CG34" s="633"/>
      <c r="CH34" s="633"/>
      <c r="CI34" s="633"/>
      <c r="CJ34" s="633"/>
      <c r="CK34" s="633"/>
      <c r="CL34" s="633"/>
      <c r="CM34" s="633"/>
      <c r="CN34" s="163"/>
      <c r="CO34" s="632">
        <f>IF(CQ34="","",MAX(C34:D43,U34:V43,AM34:AN43,BE34:BF43,BW34:BX43)+1)</f>
        <v>14</v>
      </c>
      <c r="CP34" s="632"/>
      <c r="CQ34" s="633" t="str">
        <f>IF('各会計、関係団体の財政状況及び健全化判断比率'!BS7="","",'各会計、関係団体の財政状況及び健全化判断比率'!BS7)</f>
        <v>湯河原町土地開発公社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介護保険事業特別会計（保険事業勘定）</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IF('各会計、関係団体の財政状況及び健全化判断比率'!B33="","",'各会計、関係団体の財政状況及び健全化判断比率'!B33)</f>
        <v>温泉事業会計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神奈川県市町村職員退職手当組合</v>
      </c>
      <c r="BZ35" s="633"/>
      <c r="CA35" s="633"/>
      <c r="CB35" s="633"/>
      <c r="CC35" s="633"/>
      <c r="CD35" s="633"/>
      <c r="CE35" s="633"/>
      <c r="CF35" s="633"/>
      <c r="CG35" s="633"/>
      <c r="CH35" s="633"/>
      <c r="CI35" s="633"/>
      <c r="CJ35" s="633"/>
      <c r="CK35" s="633"/>
      <c r="CL35" s="633"/>
      <c r="CM35" s="633"/>
      <c r="CN35" s="163"/>
      <c r="CO35" s="632">
        <f t="shared" ref="CO35:CO43" si="3">IF(CQ35="","",CO34+1)</f>
        <v>15</v>
      </c>
      <c r="CP35" s="632"/>
      <c r="CQ35" s="633" t="str">
        <f>IF('各会計、関係団体の財政状況及び健全化判断比率'!BS8="","",'各会計、関係団体の財政状況及び健全化判断比率'!BS8)</f>
        <v>（有）コミュニティサービス</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介護保険事業特別会計（介護サービス事業勘定）</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IF('各会計、関係団体の財政状況及び健全化判断比率'!B34="","",'各会計、関係団体の財政状況及び健全化判断比率'!B34)</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神奈川県後期高齢者医療広域連合（一般会計）</v>
      </c>
      <c r="BZ36" s="633"/>
      <c r="CA36" s="633"/>
      <c r="CB36" s="633"/>
      <c r="CC36" s="633"/>
      <c r="CD36" s="633"/>
      <c r="CE36" s="633"/>
      <c r="CF36" s="633"/>
      <c r="CG36" s="633"/>
      <c r="CH36" s="633"/>
      <c r="CI36" s="633"/>
      <c r="CJ36" s="633"/>
      <c r="CK36" s="633"/>
      <c r="CL36" s="633"/>
      <c r="CM36" s="633"/>
      <c r="CN36" s="163"/>
      <c r="CO36" s="632">
        <f t="shared" si="3"/>
        <v>16</v>
      </c>
      <c r="CP36" s="632"/>
      <c r="CQ36" s="633" t="str">
        <f>IF('各会計、関係団体の財政状況及び健全化判断比率'!BS9="","",'各会計、関係団体の財政状況及び健全化判断比率'!BS9)</f>
        <v>公益財団法人かながわ海岸美化財団</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神奈川県後期高齢者医療広域連携（事業会計）</v>
      </c>
      <c r="BZ37" s="633"/>
      <c r="CA37" s="633"/>
      <c r="CB37" s="633"/>
      <c r="CC37" s="633"/>
      <c r="CD37" s="633"/>
      <c r="CE37" s="633"/>
      <c r="CF37" s="633"/>
      <c r="CG37" s="633"/>
      <c r="CH37" s="633"/>
      <c r="CI37" s="633"/>
      <c r="CJ37" s="633"/>
      <c r="CK37" s="633"/>
      <c r="CL37" s="633"/>
      <c r="CM37" s="633"/>
      <c r="CN37" s="163"/>
      <c r="CO37" s="632">
        <f t="shared" si="3"/>
        <v>17</v>
      </c>
      <c r="CP37" s="632"/>
      <c r="CQ37" s="633" t="str">
        <f>IF('各会計、関係団体の財政状況及び健全化判断比率'!BS10="","",'各会計、関係団体の財政状況及び健全化判断比率'!BS10)</f>
        <v>公益財団法人かながわ健康財団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町村情報システム共同事業組合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qcoWU9rK6p093jmda4/mq+rsX3K/JSaDxstpMGnEwoZOZ6oM1rZ3e+hSZlvJ7H9z3nI6QjthjC/HOHhkIHjFyA==" saltValue="JD2BzWtertkaJQZp9D7j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3788624</v>
      </c>
      <c r="S5" s="648"/>
      <c r="T5" s="648"/>
      <c r="U5" s="648"/>
      <c r="V5" s="648"/>
      <c r="W5" s="648"/>
      <c r="X5" s="648"/>
      <c r="Y5" s="649"/>
      <c r="Z5" s="650">
        <v>32.6</v>
      </c>
      <c r="AA5" s="650"/>
      <c r="AB5" s="650"/>
      <c r="AC5" s="650"/>
      <c r="AD5" s="651">
        <v>3495245</v>
      </c>
      <c r="AE5" s="651"/>
      <c r="AF5" s="651"/>
      <c r="AG5" s="651"/>
      <c r="AH5" s="651"/>
      <c r="AI5" s="651"/>
      <c r="AJ5" s="651"/>
      <c r="AK5" s="651"/>
      <c r="AL5" s="652">
        <v>54.5</v>
      </c>
      <c r="AM5" s="653"/>
      <c r="AN5" s="653"/>
      <c r="AO5" s="654"/>
      <c r="AP5" s="644" t="s">
        <v>216</v>
      </c>
      <c r="AQ5" s="645"/>
      <c r="AR5" s="645"/>
      <c r="AS5" s="645"/>
      <c r="AT5" s="645"/>
      <c r="AU5" s="645"/>
      <c r="AV5" s="645"/>
      <c r="AW5" s="645"/>
      <c r="AX5" s="645"/>
      <c r="AY5" s="645"/>
      <c r="AZ5" s="645"/>
      <c r="BA5" s="645"/>
      <c r="BB5" s="645"/>
      <c r="BC5" s="645"/>
      <c r="BD5" s="645"/>
      <c r="BE5" s="645"/>
      <c r="BF5" s="646"/>
      <c r="BG5" s="658">
        <v>3399542</v>
      </c>
      <c r="BH5" s="659"/>
      <c r="BI5" s="659"/>
      <c r="BJ5" s="659"/>
      <c r="BK5" s="659"/>
      <c r="BL5" s="659"/>
      <c r="BM5" s="659"/>
      <c r="BN5" s="660"/>
      <c r="BO5" s="661">
        <v>89.7</v>
      </c>
      <c r="BP5" s="661"/>
      <c r="BQ5" s="661"/>
      <c r="BR5" s="661"/>
      <c r="BS5" s="662" t="s">
        <v>121</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62986</v>
      </c>
      <c r="S6" s="659"/>
      <c r="T6" s="659"/>
      <c r="U6" s="659"/>
      <c r="V6" s="659"/>
      <c r="W6" s="659"/>
      <c r="X6" s="659"/>
      <c r="Y6" s="660"/>
      <c r="Z6" s="661">
        <v>0.5</v>
      </c>
      <c r="AA6" s="661"/>
      <c r="AB6" s="661"/>
      <c r="AC6" s="661"/>
      <c r="AD6" s="662">
        <v>62986</v>
      </c>
      <c r="AE6" s="662"/>
      <c r="AF6" s="662"/>
      <c r="AG6" s="662"/>
      <c r="AH6" s="662"/>
      <c r="AI6" s="662"/>
      <c r="AJ6" s="662"/>
      <c r="AK6" s="662"/>
      <c r="AL6" s="663">
        <v>1</v>
      </c>
      <c r="AM6" s="664"/>
      <c r="AN6" s="664"/>
      <c r="AO6" s="665"/>
      <c r="AP6" s="655" t="s">
        <v>221</v>
      </c>
      <c r="AQ6" s="656"/>
      <c r="AR6" s="656"/>
      <c r="AS6" s="656"/>
      <c r="AT6" s="656"/>
      <c r="AU6" s="656"/>
      <c r="AV6" s="656"/>
      <c r="AW6" s="656"/>
      <c r="AX6" s="656"/>
      <c r="AY6" s="656"/>
      <c r="AZ6" s="656"/>
      <c r="BA6" s="656"/>
      <c r="BB6" s="656"/>
      <c r="BC6" s="656"/>
      <c r="BD6" s="656"/>
      <c r="BE6" s="656"/>
      <c r="BF6" s="657"/>
      <c r="BG6" s="658">
        <v>3399542</v>
      </c>
      <c r="BH6" s="659"/>
      <c r="BI6" s="659"/>
      <c r="BJ6" s="659"/>
      <c r="BK6" s="659"/>
      <c r="BL6" s="659"/>
      <c r="BM6" s="659"/>
      <c r="BN6" s="660"/>
      <c r="BO6" s="661">
        <v>89.7</v>
      </c>
      <c r="BP6" s="661"/>
      <c r="BQ6" s="661"/>
      <c r="BR6" s="661"/>
      <c r="BS6" s="662" t="s">
        <v>121</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128345</v>
      </c>
      <c r="CS6" s="659"/>
      <c r="CT6" s="659"/>
      <c r="CU6" s="659"/>
      <c r="CV6" s="659"/>
      <c r="CW6" s="659"/>
      <c r="CX6" s="659"/>
      <c r="CY6" s="660"/>
      <c r="CZ6" s="652">
        <v>1.2</v>
      </c>
      <c r="DA6" s="653"/>
      <c r="DB6" s="653"/>
      <c r="DC6" s="669"/>
      <c r="DD6" s="667" t="s">
        <v>121</v>
      </c>
      <c r="DE6" s="659"/>
      <c r="DF6" s="659"/>
      <c r="DG6" s="659"/>
      <c r="DH6" s="659"/>
      <c r="DI6" s="659"/>
      <c r="DJ6" s="659"/>
      <c r="DK6" s="659"/>
      <c r="DL6" s="659"/>
      <c r="DM6" s="659"/>
      <c r="DN6" s="659"/>
      <c r="DO6" s="659"/>
      <c r="DP6" s="660"/>
      <c r="DQ6" s="667">
        <v>128062</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1345</v>
      </c>
      <c r="S7" s="659"/>
      <c r="T7" s="659"/>
      <c r="U7" s="659"/>
      <c r="V7" s="659"/>
      <c r="W7" s="659"/>
      <c r="X7" s="659"/>
      <c r="Y7" s="660"/>
      <c r="Z7" s="661">
        <v>0</v>
      </c>
      <c r="AA7" s="661"/>
      <c r="AB7" s="661"/>
      <c r="AC7" s="661"/>
      <c r="AD7" s="662">
        <v>1345</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1392782</v>
      </c>
      <c r="BH7" s="659"/>
      <c r="BI7" s="659"/>
      <c r="BJ7" s="659"/>
      <c r="BK7" s="659"/>
      <c r="BL7" s="659"/>
      <c r="BM7" s="659"/>
      <c r="BN7" s="660"/>
      <c r="BO7" s="661">
        <v>36.799999999999997</v>
      </c>
      <c r="BP7" s="661"/>
      <c r="BQ7" s="661"/>
      <c r="BR7" s="661"/>
      <c r="BS7" s="662" t="s">
        <v>121</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2549455</v>
      </c>
      <c r="CS7" s="659"/>
      <c r="CT7" s="659"/>
      <c r="CU7" s="659"/>
      <c r="CV7" s="659"/>
      <c r="CW7" s="659"/>
      <c r="CX7" s="659"/>
      <c r="CY7" s="660"/>
      <c r="CZ7" s="661">
        <v>23.1</v>
      </c>
      <c r="DA7" s="661"/>
      <c r="DB7" s="661"/>
      <c r="DC7" s="661"/>
      <c r="DD7" s="667">
        <v>24302</v>
      </c>
      <c r="DE7" s="659"/>
      <c r="DF7" s="659"/>
      <c r="DG7" s="659"/>
      <c r="DH7" s="659"/>
      <c r="DI7" s="659"/>
      <c r="DJ7" s="659"/>
      <c r="DK7" s="659"/>
      <c r="DL7" s="659"/>
      <c r="DM7" s="659"/>
      <c r="DN7" s="659"/>
      <c r="DO7" s="659"/>
      <c r="DP7" s="660"/>
      <c r="DQ7" s="667">
        <v>1094048</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30697</v>
      </c>
      <c r="S8" s="659"/>
      <c r="T8" s="659"/>
      <c r="U8" s="659"/>
      <c r="V8" s="659"/>
      <c r="W8" s="659"/>
      <c r="X8" s="659"/>
      <c r="Y8" s="660"/>
      <c r="Z8" s="661">
        <v>0.3</v>
      </c>
      <c r="AA8" s="661"/>
      <c r="AB8" s="661"/>
      <c r="AC8" s="661"/>
      <c r="AD8" s="662">
        <v>30697</v>
      </c>
      <c r="AE8" s="662"/>
      <c r="AF8" s="662"/>
      <c r="AG8" s="662"/>
      <c r="AH8" s="662"/>
      <c r="AI8" s="662"/>
      <c r="AJ8" s="662"/>
      <c r="AK8" s="662"/>
      <c r="AL8" s="663">
        <v>0.5</v>
      </c>
      <c r="AM8" s="664"/>
      <c r="AN8" s="664"/>
      <c r="AO8" s="665"/>
      <c r="AP8" s="655" t="s">
        <v>227</v>
      </c>
      <c r="AQ8" s="656"/>
      <c r="AR8" s="656"/>
      <c r="AS8" s="656"/>
      <c r="AT8" s="656"/>
      <c r="AU8" s="656"/>
      <c r="AV8" s="656"/>
      <c r="AW8" s="656"/>
      <c r="AX8" s="656"/>
      <c r="AY8" s="656"/>
      <c r="AZ8" s="656"/>
      <c r="BA8" s="656"/>
      <c r="BB8" s="656"/>
      <c r="BC8" s="656"/>
      <c r="BD8" s="656"/>
      <c r="BE8" s="656"/>
      <c r="BF8" s="657"/>
      <c r="BG8" s="658">
        <v>41051</v>
      </c>
      <c r="BH8" s="659"/>
      <c r="BI8" s="659"/>
      <c r="BJ8" s="659"/>
      <c r="BK8" s="659"/>
      <c r="BL8" s="659"/>
      <c r="BM8" s="659"/>
      <c r="BN8" s="660"/>
      <c r="BO8" s="661">
        <v>1.1000000000000001</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3200681</v>
      </c>
      <c r="CS8" s="659"/>
      <c r="CT8" s="659"/>
      <c r="CU8" s="659"/>
      <c r="CV8" s="659"/>
      <c r="CW8" s="659"/>
      <c r="CX8" s="659"/>
      <c r="CY8" s="660"/>
      <c r="CZ8" s="661">
        <v>29</v>
      </c>
      <c r="DA8" s="661"/>
      <c r="DB8" s="661"/>
      <c r="DC8" s="661"/>
      <c r="DD8" s="667">
        <v>4174</v>
      </c>
      <c r="DE8" s="659"/>
      <c r="DF8" s="659"/>
      <c r="DG8" s="659"/>
      <c r="DH8" s="659"/>
      <c r="DI8" s="659"/>
      <c r="DJ8" s="659"/>
      <c r="DK8" s="659"/>
      <c r="DL8" s="659"/>
      <c r="DM8" s="659"/>
      <c r="DN8" s="659"/>
      <c r="DO8" s="659"/>
      <c r="DP8" s="660"/>
      <c r="DQ8" s="667">
        <v>2098432</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43903</v>
      </c>
      <c r="S9" s="659"/>
      <c r="T9" s="659"/>
      <c r="U9" s="659"/>
      <c r="V9" s="659"/>
      <c r="W9" s="659"/>
      <c r="X9" s="659"/>
      <c r="Y9" s="660"/>
      <c r="Z9" s="661">
        <v>0.4</v>
      </c>
      <c r="AA9" s="661"/>
      <c r="AB9" s="661"/>
      <c r="AC9" s="661"/>
      <c r="AD9" s="662">
        <v>43903</v>
      </c>
      <c r="AE9" s="662"/>
      <c r="AF9" s="662"/>
      <c r="AG9" s="662"/>
      <c r="AH9" s="662"/>
      <c r="AI9" s="662"/>
      <c r="AJ9" s="662"/>
      <c r="AK9" s="662"/>
      <c r="AL9" s="663">
        <v>0.7</v>
      </c>
      <c r="AM9" s="664"/>
      <c r="AN9" s="664"/>
      <c r="AO9" s="665"/>
      <c r="AP9" s="655" t="s">
        <v>230</v>
      </c>
      <c r="AQ9" s="656"/>
      <c r="AR9" s="656"/>
      <c r="AS9" s="656"/>
      <c r="AT9" s="656"/>
      <c r="AU9" s="656"/>
      <c r="AV9" s="656"/>
      <c r="AW9" s="656"/>
      <c r="AX9" s="656"/>
      <c r="AY9" s="656"/>
      <c r="AZ9" s="656"/>
      <c r="BA9" s="656"/>
      <c r="BB9" s="656"/>
      <c r="BC9" s="656"/>
      <c r="BD9" s="656"/>
      <c r="BE9" s="656"/>
      <c r="BF9" s="657"/>
      <c r="BG9" s="658">
        <v>1230266</v>
      </c>
      <c r="BH9" s="659"/>
      <c r="BI9" s="659"/>
      <c r="BJ9" s="659"/>
      <c r="BK9" s="659"/>
      <c r="BL9" s="659"/>
      <c r="BM9" s="659"/>
      <c r="BN9" s="660"/>
      <c r="BO9" s="661">
        <v>32.5</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1359272</v>
      </c>
      <c r="CS9" s="659"/>
      <c r="CT9" s="659"/>
      <c r="CU9" s="659"/>
      <c r="CV9" s="659"/>
      <c r="CW9" s="659"/>
      <c r="CX9" s="659"/>
      <c r="CY9" s="660"/>
      <c r="CZ9" s="661">
        <v>12.3</v>
      </c>
      <c r="DA9" s="661"/>
      <c r="DB9" s="661"/>
      <c r="DC9" s="661"/>
      <c r="DD9" s="667">
        <v>126</v>
      </c>
      <c r="DE9" s="659"/>
      <c r="DF9" s="659"/>
      <c r="DG9" s="659"/>
      <c r="DH9" s="659"/>
      <c r="DI9" s="659"/>
      <c r="DJ9" s="659"/>
      <c r="DK9" s="659"/>
      <c r="DL9" s="659"/>
      <c r="DM9" s="659"/>
      <c r="DN9" s="659"/>
      <c r="DO9" s="659"/>
      <c r="DP9" s="660"/>
      <c r="DQ9" s="667">
        <v>1187648</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84799</v>
      </c>
      <c r="BH10" s="659"/>
      <c r="BI10" s="659"/>
      <c r="BJ10" s="659"/>
      <c r="BK10" s="659"/>
      <c r="BL10" s="659"/>
      <c r="BM10" s="659"/>
      <c r="BN10" s="660"/>
      <c r="BO10" s="661">
        <v>2.2000000000000002</v>
      </c>
      <c r="BP10" s="661"/>
      <c r="BQ10" s="661"/>
      <c r="BR10" s="661"/>
      <c r="BS10" s="662" t="s">
        <v>121</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830</v>
      </c>
      <c r="CS10" s="659"/>
      <c r="CT10" s="659"/>
      <c r="CU10" s="659"/>
      <c r="CV10" s="659"/>
      <c r="CW10" s="659"/>
      <c r="CX10" s="659"/>
      <c r="CY10" s="660"/>
      <c r="CZ10" s="661">
        <v>0</v>
      </c>
      <c r="DA10" s="661"/>
      <c r="DB10" s="661"/>
      <c r="DC10" s="661"/>
      <c r="DD10" s="667" t="s">
        <v>121</v>
      </c>
      <c r="DE10" s="659"/>
      <c r="DF10" s="659"/>
      <c r="DG10" s="659"/>
      <c r="DH10" s="659"/>
      <c r="DI10" s="659"/>
      <c r="DJ10" s="659"/>
      <c r="DK10" s="659"/>
      <c r="DL10" s="659"/>
      <c r="DM10" s="659"/>
      <c r="DN10" s="659"/>
      <c r="DO10" s="659"/>
      <c r="DP10" s="660"/>
      <c r="DQ10" s="667">
        <v>830</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561205</v>
      </c>
      <c r="S11" s="659"/>
      <c r="T11" s="659"/>
      <c r="U11" s="659"/>
      <c r="V11" s="659"/>
      <c r="W11" s="659"/>
      <c r="X11" s="659"/>
      <c r="Y11" s="660"/>
      <c r="Z11" s="663">
        <v>4.8</v>
      </c>
      <c r="AA11" s="664"/>
      <c r="AB11" s="664"/>
      <c r="AC11" s="670"/>
      <c r="AD11" s="667">
        <v>561205</v>
      </c>
      <c r="AE11" s="659"/>
      <c r="AF11" s="659"/>
      <c r="AG11" s="659"/>
      <c r="AH11" s="659"/>
      <c r="AI11" s="659"/>
      <c r="AJ11" s="659"/>
      <c r="AK11" s="660"/>
      <c r="AL11" s="663">
        <v>8.6999999999999993</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36666</v>
      </c>
      <c r="BH11" s="659"/>
      <c r="BI11" s="659"/>
      <c r="BJ11" s="659"/>
      <c r="BK11" s="659"/>
      <c r="BL11" s="659"/>
      <c r="BM11" s="659"/>
      <c r="BN11" s="660"/>
      <c r="BO11" s="661">
        <v>1</v>
      </c>
      <c r="BP11" s="661"/>
      <c r="BQ11" s="661"/>
      <c r="BR11" s="661"/>
      <c r="BS11" s="662" t="s">
        <v>121</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134758</v>
      </c>
      <c r="CS11" s="659"/>
      <c r="CT11" s="659"/>
      <c r="CU11" s="659"/>
      <c r="CV11" s="659"/>
      <c r="CW11" s="659"/>
      <c r="CX11" s="659"/>
      <c r="CY11" s="660"/>
      <c r="CZ11" s="661">
        <v>1.2</v>
      </c>
      <c r="DA11" s="661"/>
      <c r="DB11" s="661"/>
      <c r="DC11" s="661"/>
      <c r="DD11" s="667">
        <v>12676</v>
      </c>
      <c r="DE11" s="659"/>
      <c r="DF11" s="659"/>
      <c r="DG11" s="659"/>
      <c r="DH11" s="659"/>
      <c r="DI11" s="659"/>
      <c r="DJ11" s="659"/>
      <c r="DK11" s="659"/>
      <c r="DL11" s="659"/>
      <c r="DM11" s="659"/>
      <c r="DN11" s="659"/>
      <c r="DO11" s="659"/>
      <c r="DP11" s="660"/>
      <c r="DQ11" s="667">
        <v>71860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12731</v>
      </c>
      <c r="S12" s="659"/>
      <c r="T12" s="659"/>
      <c r="U12" s="659"/>
      <c r="V12" s="659"/>
      <c r="W12" s="659"/>
      <c r="X12" s="659"/>
      <c r="Y12" s="660"/>
      <c r="Z12" s="661">
        <v>0.1</v>
      </c>
      <c r="AA12" s="661"/>
      <c r="AB12" s="661"/>
      <c r="AC12" s="661"/>
      <c r="AD12" s="662">
        <v>12731</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1727414</v>
      </c>
      <c r="BH12" s="659"/>
      <c r="BI12" s="659"/>
      <c r="BJ12" s="659"/>
      <c r="BK12" s="659"/>
      <c r="BL12" s="659"/>
      <c r="BM12" s="659"/>
      <c r="BN12" s="660"/>
      <c r="BO12" s="661">
        <v>45.6</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373128</v>
      </c>
      <c r="CS12" s="659"/>
      <c r="CT12" s="659"/>
      <c r="CU12" s="659"/>
      <c r="CV12" s="659"/>
      <c r="CW12" s="659"/>
      <c r="CX12" s="659"/>
      <c r="CY12" s="660"/>
      <c r="CZ12" s="661">
        <v>3.4</v>
      </c>
      <c r="DA12" s="661"/>
      <c r="DB12" s="661"/>
      <c r="DC12" s="661"/>
      <c r="DD12" s="667">
        <v>4574</v>
      </c>
      <c r="DE12" s="659"/>
      <c r="DF12" s="659"/>
      <c r="DG12" s="659"/>
      <c r="DH12" s="659"/>
      <c r="DI12" s="659"/>
      <c r="DJ12" s="659"/>
      <c r="DK12" s="659"/>
      <c r="DL12" s="659"/>
      <c r="DM12" s="659"/>
      <c r="DN12" s="659"/>
      <c r="DO12" s="659"/>
      <c r="DP12" s="660"/>
      <c r="DQ12" s="667">
        <v>237088</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1727238</v>
      </c>
      <c r="BH13" s="659"/>
      <c r="BI13" s="659"/>
      <c r="BJ13" s="659"/>
      <c r="BK13" s="659"/>
      <c r="BL13" s="659"/>
      <c r="BM13" s="659"/>
      <c r="BN13" s="660"/>
      <c r="BO13" s="661">
        <v>45.6</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700745</v>
      </c>
      <c r="CS13" s="659"/>
      <c r="CT13" s="659"/>
      <c r="CU13" s="659"/>
      <c r="CV13" s="659"/>
      <c r="CW13" s="659"/>
      <c r="CX13" s="659"/>
      <c r="CY13" s="660"/>
      <c r="CZ13" s="661">
        <v>6.3</v>
      </c>
      <c r="DA13" s="661"/>
      <c r="DB13" s="661"/>
      <c r="DC13" s="661"/>
      <c r="DD13" s="667">
        <v>161336</v>
      </c>
      <c r="DE13" s="659"/>
      <c r="DF13" s="659"/>
      <c r="DG13" s="659"/>
      <c r="DH13" s="659"/>
      <c r="DI13" s="659"/>
      <c r="DJ13" s="659"/>
      <c r="DK13" s="659"/>
      <c r="DL13" s="659"/>
      <c r="DM13" s="659"/>
      <c r="DN13" s="659"/>
      <c r="DO13" s="659"/>
      <c r="DP13" s="660"/>
      <c r="DQ13" s="667">
        <v>543238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63266</v>
      </c>
      <c r="BH14" s="659"/>
      <c r="BI14" s="659"/>
      <c r="BJ14" s="659"/>
      <c r="BK14" s="659"/>
      <c r="BL14" s="659"/>
      <c r="BM14" s="659"/>
      <c r="BN14" s="660"/>
      <c r="BO14" s="661">
        <v>1.7</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779162</v>
      </c>
      <c r="CS14" s="659"/>
      <c r="CT14" s="659"/>
      <c r="CU14" s="659"/>
      <c r="CV14" s="659"/>
      <c r="CW14" s="659"/>
      <c r="CX14" s="659"/>
      <c r="CY14" s="660"/>
      <c r="CZ14" s="661">
        <v>7.1</v>
      </c>
      <c r="DA14" s="661"/>
      <c r="DB14" s="661"/>
      <c r="DC14" s="661"/>
      <c r="DD14" s="667">
        <v>25495</v>
      </c>
      <c r="DE14" s="659"/>
      <c r="DF14" s="659"/>
      <c r="DG14" s="659"/>
      <c r="DH14" s="659"/>
      <c r="DI14" s="659"/>
      <c r="DJ14" s="659"/>
      <c r="DK14" s="659"/>
      <c r="DL14" s="659"/>
      <c r="DM14" s="659"/>
      <c r="DN14" s="659"/>
      <c r="DO14" s="659"/>
      <c r="DP14" s="660"/>
      <c r="DQ14" s="667">
        <v>546410</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16449</v>
      </c>
      <c r="S15" s="659"/>
      <c r="T15" s="659"/>
      <c r="U15" s="659"/>
      <c r="V15" s="659"/>
      <c r="W15" s="659"/>
      <c r="X15" s="659"/>
      <c r="Y15" s="660"/>
      <c r="Z15" s="661">
        <v>0.1</v>
      </c>
      <c r="AA15" s="661"/>
      <c r="AB15" s="661"/>
      <c r="AC15" s="661"/>
      <c r="AD15" s="662">
        <v>16449</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216080</v>
      </c>
      <c r="BH15" s="659"/>
      <c r="BI15" s="659"/>
      <c r="BJ15" s="659"/>
      <c r="BK15" s="659"/>
      <c r="BL15" s="659"/>
      <c r="BM15" s="659"/>
      <c r="BN15" s="660"/>
      <c r="BO15" s="661">
        <v>5.7</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874149</v>
      </c>
      <c r="CS15" s="659"/>
      <c r="CT15" s="659"/>
      <c r="CU15" s="659"/>
      <c r="CV15" s="659"/>
      <c r="CW15" s="659"/>
      <c r="CX15" s="659"/>
      <c r="CY15" s="660"/>
      <c r="CZ15" s="661">
        <v>7.9</v>
      </c>
      <c r="DA15" s="661"/>
      <c r="DB15" s="661"/>
      <c r="DC15" s="661"/>
      <c r="DD15" s="667">
        <v>41076</v>
      </c>
      <c r="DE15" s="659"/>
      <c r="DF15" s="659"/>
      <c r="DG15" s="659"/>
      <c r="DH15" s="659"/>
      <c r="DI15" s="659"/>
      <c r="DJ15" s="659"/>
      <c r="DK15" s="659"/>
      <c r="DL15" s="659"/>
      <c r="DM15" s="659"/>
      <c r="DN15" s="659"/>
      <c r="DO15" s="659"/>
      <c r="DP15" s="660"/>
      <c r="DQ15" s="667">
        <v>695352</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57336</v>
      </c>
      <c r="S16" s="659"/>
      <c r="T16" s="659"/>
      <c r="U16" s="659"/>
      <c r="V16" s="659"/>
      <c r="W16" s="659"/>
      <c r="X16" s="659"/>
      <c r="Y16" s="660"/>
      <c r="Z16" s="661">
        <v>0.5</v>
      </c>
      <c r="AA16" s="661"/>
      <c r="AB16" s="661"/>
      <c r="AC16" s="661"/>
      <c r="AD16" s="662">
        <v>57336</v>
      </c>
      <c r="AE16" s="662"/>
      <c r="AF16" s="662"/>
      <c r="AG16" s="662"/>
      <c r="AH16" s="662"/>
      <c r="AI16" s="662"/>
      <c r="AJ16" s="662"/>
      <c r="AK16" s="662"/>
      <c r="AL16" s="663">
        <v>0.9</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72637</v>
      </c>
      <c r="CS16" s="659"/>
      <c r="CT16" s="659"/>
      <c r="CU16" s="659"/>
      <c r="CV16" s="659"/>
      <c r="CW16" s="659"/>
      <c r="CX16" s="659"/>
      <c r="CY16" s="660"/>
      <c r="CZ16" s="661">
        <v>0.7</v>
      </c>
      <c r="DA16" s="661"/>
      <c r="DB16" s="661"/>
      <c r="DC16" s="661"/>
      <c r="DD16" s="667" t="s">
        <v>121</v>
      </c>
      <c r="DE16" s="659"/>
      <c r="DF16" s="659"/>
      <c r="DG16" s="659"/>
      <c r="DH16" s="659"/>
      <c r="DI16" s="659"/>
      <c r="DJ16" s="659"/>
      <c r="DK16" s="659"/>
      <c r="DL16" s="659"/>
      <c r="DM16" s="659"/>
      <c r="DN16" s="659"/>
      <c r="DO16" s="659"/>
      <c r="DP16" s="660"/>
      <c r="DQ16" s="667">
        <v>8337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102613</v>
      </c>
      <c r="S17" s="659"/>
      <c r="T17" s="659"/>
      <c r="U17" s="659"/>
      <c r="V17" s="659"/>
      <c r="W17" s="659"/>
      <c r="X17" s="659"/>
      <c r="Y17" s="660"/>
      <c r="Z17" s="661">
        <v>0.9</v>
      </c>
      <c r="AA17" s="661"/>
      <c r="AB17" s="661"/>
      <c r="AC17" s="661"/>
      <c r="AD17" s="662">
        <v>102613</v>
      </c>
      <c r="AE17" s="662"/>
      <c r="AF17" s="662"/>
      <c r="AG17" s="662"/>
      <c r="AH17" s="662"/>
      <c r="AI17" s="662"/>
      <c r="AJ17" s="662"/>
      <c r="AK17" s="662"/>
      <c r="AL17" s="663">
        <v>1.6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878635</v>
      </c>
      <c r="CS17" s="659"/>
      <c r="CT17" s="659"/>
      <c r="CU17" s="659"/>
      <c r="CV17" s="659"/>
      <c r="CW17" s="659"/>
      <c r="CX17" s="659"/>
      <c r="CY17" s="660"/>
      <c r="CZ17" s="661">
        <v>8</v>
      </c>
      <c r="DA17" s="661"/>
      <c r="DB17" s="661"/>
      <c r="DC17" s="661"/>
      <c r="DD17" s="667" t="s">
        <v>121</v>
      </c>
      <c r="DE17" s="659"/>
      <c r="DF17" s="659"/>
      <c r="DG17" s="659"/>
      <c r="DH17" s="659"/>
      <c r="DI17" s="659"/>
      <c r="DJ17" s="659"/>
      <c r="DK17" s="659"/>
      <c r="DL17" s="659"/>
      <c r="DM17" s="659"/>
      <c r="DN17" s="659"/>
      <c r="DO17" s="659"/>
      <c r="DP17" s="660"/>
      <c r="DQ17" s="667">
        <v>866559</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9361</v>
      </c>
      <c r="S18" s="659"/>
      <c r="T18" s="659"/>
      <c r="U18" s="659"/>
      <c r="V18" s="659"/>
      <c r="W18" s="659"/>
      <c r="X18" s="659"/>
      <c r="Y18" s="660"/>
      <c r="Z18" s="661">
        <v>0.1</v>
      </c>
      <c r="AA18" s="661"/>
      <c r="AB18" s="661"/>
      <c r="AC18" s="661"/>
      <c r="AD18" s="662">
        <v>9361</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92734</v>
      </c>
      <c r="S19" s="659"/>
      <c r="T19" s="659"/>
      <c r="U19" s="659"/>
      <c r="V19" s="659"/>
      <c r="W19" s="659"/>
      <c r="X19" s="659"/>
      <c r="Y19" s="660"/>
      <c r="Z19" s="661">
        <v>0.8</v>
      </c>
      <c r="AA19" s="661"/>
      <c r="AB19" s="661"/>
      <c r="AC19" s="661"/>
      <c r="AD19" s="662">
        <v>92734</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389082</v>
      </c>
      <c r="BH19" s="659"/>
      <c r="BI19" s="659"/>
      <c r="BJ19" s="659"/>
      <c r="BK19" s="659"/>
      <c r="BL19" s="659"/>
      <c r="BM19" s="659"/>
      <c r="BN19" s="660"/>
      <c r="BO19" s="661">
        <v>10.3</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518</v>
      </c>
      <c r="S20" s="659"/>
      <c r="T20" s="659"/>
      <c r="U20" s="659"/>
      <c r="V20" s="659"/>
      <c r="W20" s="659"/>
      <c r="X20" s="659"/>
      <c r="Y20" s="660"/>
      <c r="Z20" s="661">
        <v>0</v>
      </c>
      <c r="AA20" s="661"/>
      <c r="AB20" s="661"/>
      <c r="AC20" s="661"/>
      <c r="AD20" s="662">
        <v>518</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389082</v>
      </c>
      <c r="BH20" s="659"/>
      <c r="BI20" s="659"/>
      <c r="BJ20" s="659"/>
      <c r="BK20" s="659"/>
      <c r="BL20" s="659"/>
      <c r="BM20" s="659"/>
      <c r="BN20" s="660"/>
      <c r="BO20" s="661">
        <v>10.3</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11051797</v>
      </c>
      <c r="CS20" s="659"/>
      <c r="CT20" s="659"/>
      <c r="CU20" s="659"/>
      <c r="CV20" s="659"/>
      <c r="CW20" s="659"/>
      <c r="CX20" s="659"/>
      <c r="CY20" s="660"/>
      <c r="CZ20" s="661">
        <v>100</v>
      </c>
      <c r="DA20" s="661"/>
      <c r="DB20" s="661"/>
      <c r="DC20" s="661"/>
      <c r="DD20" s="667">
        <v>273759</v>
      </c>
      <c r="DE20" s="659"/>
      <c r="DF20" s="659"/>
      <c r="DG20" s="659"/>
      <c r="DH20" s="659"/>
      <c r="DI20" s="659"/>
      <c r="DJ20" s="659"/>
      <c r="DK20" s="659"/>
      <c r="DL20" s="659"/>
      <c r="DM20" s="659"/>
      <c r="DN20" s="659"/>
      <c r="DO20" s="659"/>
      <c r="DP20" s="660"/>
      <c r="DQ20" s="667">
        <v>7477864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2134254</v>
      </c>
      <c r="S21" s="659"/>
      <c r="T21" s="659"/>
      <c r="U21" s="659"/>
      <c r="V21" s="659"/>
      <c r="W21" s="659"/>
      <c r="X21" s="659"/>
      <c r="Y21" s="660"/>
      <c r="Z21" s="661">
        <v>18.399999999999999</v>
      </c>
      <c r="AA21" s="661"/>
      <c r="AB21" s="661"/>
      <c r="AC21" s="661"/>
      <c r="AD21" s="662">
        <v>1956577</v>
      </c>
      <c r="AE21" s="662"/>
      <c r="AF21" s="662"/>
      <c r="AG21" s="662"/>
      <c r="AH21" s="662"/>
      <c r="AI21" s="662"/>
      <c r="AJ21" s="662"/>
      <c r="AK21" s="662"/>
      <c r="AL21" s="663">
        <v>30.5</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95703</v>
      </c>
      <c r="BH21" s="659"/>
      <c r="BI21" s="659"/>
      <c r="BJ21" s="659"/>
      <c r="BK21" s="659"/>
      <c r="BL21" s="659"/>
      <c r="BM21" s="659"/>
      <c r="BN21" s="660"/>
      <c r="BO21" s="661">
        <v>2.5</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1956577</v>
      </c>
      <c r="S22" s="659"/>
      <c r="T22" s="659"/>
      <c r="U22" s="659"/>
      <c r="V22" s="659"/>
      <c r="W22" s="659"/>
      <c r="X22" s="659"/>
      <c r="Y22" s="660"/>
      <c r="Z22" s="661">
        <v>16.8</v>
      </c>
      <c r="AA22" s="661"/>
      <c r="AB22" s="661"/>
      <c r="AC22" s="661"/>
      <c r="AD22" s="662">
        <v>1956577</v>
      </c>
      <c r="AE22" s="662"/>
      <c r="AF22" s="662"/>
      <c r="AG22" s="662"/>
      <c r="AH22" s="662"/>
      <c r="AI22" s="662"/>
      <c r="AJ22" s="662"/>
      <c r="AK22" s="662"/>
      <c r="AL22" s="663">
        <v>30.5</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177677</v>
      </c>
      <c r="S23" s="659"/>
      <c r="T23" s="659"/>
      <c r="U23" s="659"/>
      <c r="V23" s="659"/>
      <c r="W23" s="659"/>
      <c r="X23" s="659"/>
      <c r="Y23" s="660"/>
      <c r="Z23" s="661">
        <v>1.5</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293379</v>
      </c>
      <c r="BH23" s="659"/>
      <c r="BI23" s="659"/>
      <c r="BJ23" s="659"/>
      <c r="BK23" s="659"/>
      <c r="BL23" s="659"/>
      <c r="BM23" s="659"/>
      <c r="BN23" s="660"/>
      <c r="BO23" s="661">
        <v>7.7</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4652382</v>
      </c>
      <c r="CS24" s="648"/>
      <c r="CT24" s="648"/>
      <c r="CU24" s="648"/>
      <c r="CV24" s="648"/>
      <c r="CW24" s="648"/>
      <c r="CX24" s="648"/>
      <c r="CY24" s="649"/>
      <c r="CZ24" s="652">
        <v>42.1</v>
      </c>
      <c r="DA24" s="653"/>
      <c r="DB24" s="653"/>
      <c r="DC24" s="669"/>
      <c r="DD24" s="688">
        <v>3556175</v>
      </c>
      <c r="DE24" s="648"/>
      <c r="DF24" s="648"/>
      <c r="DG24" s="648"/>
      <c r="DH24" s="648"/>
      <c r="DI24" s="648"/>
      <c r="DJ24" s="648"/>
      <c r="DK24" s="649"/>
      <c r="DL24" s="688">
        <v>3261700</v>
      </c>
      <c r="DM24" s="648"/>
      <c r="DN24" s="648"/>
      <c r="DO24" s="648"/>
      <c r="DP24" s="648"/>
      <c r="DQ24" s="648"/>
      <c r="DR24" s="648"/>
      <c r="DS24" s="648"/>
      <c r="DT24" s="648"/>
      <c r="DU24" s="648"/>
      <c r="DV24" s="649"/>
      <c r="DW24" s="652">
        <v>50.6</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6812143</v>
      </c>
      <c r="S25" s="659"/>
      <c r="T25" s="659"/>
      <c r="U25" s="659"/>
      <c r="V25" s="659"/>
      <c r="W25" s="659"/>
      <c r="X25" s="659"/>
      <c r="Y25" s="660"/>
      <c r="Z25" s="661">
        <v>58.6</v>
      </c>
      <c r="AA25" s="661"/>
      <c r="AB25" s="661"/>
      <c r="AC25" s="661"/>
      <c r="AD25" s="662">
        <v>6341087</v>
      </c>
      <c r="AE25" s="662"/>
      <c r="AF25" s="662"/>
      <c r="AG25" s="662"/>
      <c r="AH25" s="662"/>
      <c r="AI25" s="662"/>
      <c r="AJ25" s="662"/>
      <c r="AK25" s="662"/>
      <c r="AL25" s="663">
        <v>98.9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2479731</v>
      </c>
      <c r="CS25" s="691"/>
      <c r="CT25" s="691"/>
      <c r="CU25" s="691"/>
      <c r="CV25" s="691"/>
      <c r="CW25" s="691"/>
      <c r="CX25" s="691"/>
      <c r="CY25" s="692"/>
      <c r="CZ25" s="663">
        <v>22.4</v>
      </c>
      <c r="DA25" s="689"/>
      <c r="DB25" s="689"/>
      <c r="DC25" s="693"/>
      <c r="DD25" s="667">
        <v>2145082</v>
      </c>
      <c r="DE25" s="691"/>
      <c r="DF25" s="691"/>
      <c r="DG25" s="691"/>
      <c r="DH25" s="691"/>
      <c r="DI25" s="691"/>
      <c r="DJ25" s="691"/>
      <c r="DK25" s="692"/>
      <c r="DL25" s="667">
        <v>2129312</v>
      </c>
      <c r="DM25" s="691"/>
      <c r="DN25" s="691"/>
      <c r="DO25" s="691"/>
      <c r="DP25" s="691"/>
      <c r="DQ25" s="691"/>
      <c r="DR25" s="691"/>
      <c r="DS25" s="691"/>
      <c r="DT25" s="691"/>
      <c r="DU25" s="691"/>
      <c r="DV25" s="692"/>
      <c r="DW25" s="663">
        <v>33.1</v>
      </c>
      <c r="DX25" s="689"/>
      <c r="DY25" s="689"/>
      <c r="DZ25" s="689"/>
      <c r="EA25" s="689"/>
      <c r="EB25" s="689"/>
      <c r="EC25" s="690"/>
    </row>
    <row r="26" spans="2:133" ht="11.25" customHeight="1" x14ac:dyDescent="0.2">
      <c r="B26" s="655" t="s">
        <v>283</v>
      </c>
      <c r="C26" s="656"/>
      <c r="D26" s="656"/>
      <c r="E26" s="656"/>
      <c r="F26" s="656"/>
      <c r="G26" s="656"/>
      <c r="H26" s="656"/>
      <c r="I26" s="656"/>
      <c r="J26" s="656"/>
      <c r="K26" s="656"/>
      <c r="L26" s="656"/>
      <c r="M26" s="656"/>
      <c r="N26" s="656"/>
      <c r="O26" s="656"/>
      <c r="P26" s="656"/>
      <c r="Q26" s="657"/>
      <c r="R26" s="658">
        <v>2713</v>
      </c>
      <c r="S26" s="659"/>
      <c r="T26" s="659"/>
      <c r="U26" s="659"/>
      <c r="V26" s="659"/>
      <c r="W26" s="659"/>
      <c r="X26" s="659"/>
      <c r="Y26" s="660"/>
      <c r="Z26" s="661">
        <v>0</v>
      </c>
      <c r="AA26" s="661"/>
      <c r="AB26" s="661"/>
      <c r="AC26" s="661"/>
      <c r="AD26" s="662">
        <v>2713</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1612667</v>
      </c>
      <c r="CS26" s="659"/>
      <c r="CT26" s="659"/>
      <c r="CU26" s="659"/>
      <c r="CV26" s="659"/>
      <c r="CW26" s="659"/>
      <c r="CX26" s="659"/>
      <c r="CY26" s="660"/>
      <c r="CZ26" s="663">
        <v>14.6</v>
      </c>
      <c r="DA26" s="689"/>
      <c r="DB26" s="689"/>
      <c r="DC26" s="693"/>
      <c r="DD26" s="667">
        <v>1347449</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9"/>
      <c r="DY26" s="689"/>
      <c r="DZ26" s="689"/>
      <c r="EA26" s="689"/>
      <c r="EB26" s="689"/>
      <c r="EC26" s="690"/>
    </row>
    <row r="27" spans="2:133" ht="11.25" customHeight="1" x14ac:dyDescent="0.2">
      <c r="B27" s="655" t="s">
        <v>286</v>
      </c>
      <c r="C27" s="656"/>
      <c r="D27" s="656"/>
      <c r="E27" s="656"/>
      <c r="F27" s="656"/>
      <c r="G27" s="656"/>
      <c r="H27" s="656"/>
      <c r="I27" s="656"/>
      <c r="J27" s="656"/>
      <c r="K27" s="656"/>
      <c r="L27" s="656"/>
      <c r="M27" s="656"/>
      <c r="N27" s="656"/>
      <c r="O27" s="656"/>
      <c r="P27" s="656"/>
      <c r="Q27" s="657"/>
      <c r="R27" s="658">
        <v>248074</v>
      </c>
      <c r="S27" s="659"/>
      <c r="T27" s="659"/>
      <c r="U27" s="659"/>
      <c r="V27" s="659"/>
      <c r="W27" s="659"/>
      <c r="X27" s="659"/>
      <c r="Y27" s="660"/>
      <c r="Z27" s="661">
        <v>2.1</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3788624</v>
      </c>
      <c r="BH27" s="659"/>
      <c r="BI27" s="659"/>
      <c r="BJ27" s="659"/>
      <c r="BK27" s="659"/>
      <c r="BL27" s="659"/>
      <c r="BM27" s="659"/>
      <c r="BN27" s="660"/>
      <c r="BO27" s="661">
        <v>100</v>
      </c>
      <c r="BP27" s="661"/>
      <c r="BQ27" s="661"/>
      <c r="BR27" s="661"/>
      <c r="BS27" s="662" t="s">
        <v>121</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1294016</v>
      </c>
      <c r="CS27" s="691"/>
      <c r="CT27" s="691"/>
      <c r="CU27" s="691"/>
      <c r="CV27" s="691"/>
      <c r="CW27" s="691"/>
      <c r="CX27" s="691"/>
      <c r="CY27" s="692"/>
      <c r="CZ27" s="663">
        <v>11.7</v>
      </c>
      <c r="DA27" s="689"/>
      <c r="DB27" s="689"/>
      <c r="DC27" s="693"/>
      <c r="DD27" s="667">
        <v>544534</v>
      </c>
      <c r="DE27" s="691"/>
      <c r="DF27" s="691"/>
      <c r="DG27" s="691"/>
      <c r="DH27" s="691"/>
      <c r="DI27" s="691"/>
      <c r="DJ27" s="691"/>
      <c r="DK27" s="692"/>
      <c r="DL27" s="667">
        <v>265829</v>
      </c>
      <c r="DM27" s="691"/>
      <c r="DN27" s="691"/>
      <c r="DO27" s="691"/>
      <c r="DP27" s="691"/>
      <c r="DQ27" s="691"/>
      <c r="DR27" s="691"/>
      <c r="DS27" s="691"/>
      <c r="DT27" s="691"/>
      <c r="DU27" s="691"/>
      <c r="DV27" s="692"/>
      <c r="DW27" s="663">
        <v>4.0999999999999996</v>
      </c>
      <c r="DX27" s="689"/>
      <c r="DY27" s="689"/>
      <c r="DZ27" s="689"/>
      <c r="EA27" s="689"/>
      <c r="EB27" s="689"/>
      <c r="EC27" s="690"/>
    </row>
    <row r="28" spans="2:133" ht="11.25" customHeight="1" x14ac:dyDescent="0.2">
      <c r="B28" s="655" t="s">
        <v>289</v>
      </c>
      <c r="C28" s="656"/>
      <c r="D28" s="656"/>
      <c r="E28" s="656"/>
      <c r="F28" s="656"/>
      <c r="G28" s="656"/>
      <c r="H28" s="656"/>
      <c r="I28" s="656"/>
      <c r="J28" s="656"/>
      <c r="K28" s="656"/>
      <c r="L28" s="656"/>
      <c r="M28" s="656"/>
      <c r="N28" s="656"/>
      <c r="O28" s="656"/>
      <c r="P28" s="656"/>
      <c r="Q28" s="657"/>
      <c r="R28" s="658">
        <v>132225</v>
      </c>
      <c r="S28" s="659"/>
      <c r="T28" s="659"/>
      <c r="U28" s="659"/>
      <c r="V28" s="659"/>
      <c r="W28" s="659"/>
      <c r="X28" s="659"/>
      <c r="Y28" s="660"/>
      <c r="Z28" s="661">
        <v>1.1000000000000001</v>
      </c>
      <c r="AA28" s="661"/>
      <c r="AB28" s="661"/>
      <c r="AC28" s="661"/>
      <c r="AD28" s="662">
        <v>43782</v>
      </c>
      <c r="AE28" s="662"/>
      <c r="AF28" s="662"/>
      <c r="AG28" s="662"/>
      <c r="AH28" s="662"/>
      <c r="AI28" s="662"/>
      <c r="AJ28" s="662"/>
      <c r="AK28" s="662"/>
      <c r="AL28" s="663">
        <v>0.7</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878635</v>
      </c>
      <c r="CS28" s="659"/>
      <c r="CT28" s="659"/>
      <c r="CU28" s="659"/>
      <c r="CV28" s="659"/>
      <c r="CW28" s="659"/>
      <c r="CX28" s="659"/>
      <c r="CY28" s="660"/>
      <c r="CZ28" s="663">
        <v>8</v>
      </c>
      <c r="DA28" s="689"/>
      <c r="DB28" s="689"/>
      <c r="DC28" s="693"/>
      <c r="DD28" s="667">
        <v>866559</v>
      </c>
      <c r="DE28" s="659"/>
      <c r="DF28" s="659"/>
      <c r="DG28" s="659"/>
      <c r="DH28" s="659"/>
      <c r="DI28" s="659"/>
      <c r="DJ28" s="659"/>
      <c r="DK28" s="660"/>
      <c r="DL28" s="667">
        <v>866559</v>
      </c>
      <c r="DM28" s="659"/>
      <c r="DN28" s="659"/>
      <c r="DO28" s="659"/>
      <c r="DP28" s="659"/>
      <c r="DQ28" s="659"/>
      <c r="DR28" s="659"/>
      <c r="DS28" s="659"/>
      <c r="DT28" s="659"/>
      <c r="DU28" s="659"/>
      <c r="DV28" s="660"/>
      <c r="DW28" s="663">
        <v>13.5</v>
      </c>
      <c r="DX28" s="689"/>
      <c r="DY28" s="689"/>
      <c r="DZ28" s="689"/>
      <c r="EA28" s="689"/>
      <c r="EB28" s="689"/>
      <c r="EC28" s="690"/>
    </row>
    <row r="29" spans="2:133" ht="11.25" customHeight="1" x14ac:dyDescent="0.2">
      <c r="B29" s="655" t="s">
        <v>291</v>
      </c>
      <c r="C29" s="656"/>
      <c r="D29" s="656"/>
      <c r="E29" s="656"/>
      <c r="F29" s="656"/>
      <c r="G29" s="656"/>
      <c r="H29" s="656"/>
      <c r="I29" s="656"/>
      <c r="J29" s="656"/>
      <c r="K29" s="656"/>
      <c r="L29" s="656"/>
      <c r="M29" s="656"/>
      <c r="N29" s="656"/>
      <c r="O29" s="656"/>
      <c r="P29" s="656"/>
      <c r="Q29" s="657"/>
      <c r="R29" s="658">
        <v>14752</v>
      </c>
      <c r="S29" s="659"/>
      <c r="T29" s="659"/>
      <c r="U29" s="659"/>
      <c r="V29" s="659"/>
      <c r="W29" s="659"/>
      <c r="X29" s="659"/>
      <c r="Y29" s="660"/>
      <c r="Z29" s="661">
        <v>0.1</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878328</v>
      </c>
      <c r="CS29" s="691"/>
      <c r="CT29" s="691"/>
      <c r="CU29" s="691"/>
      <c r="CV29" s="691"/>
      <c r="CW29" s="691"/>
      <c r="CX29" s="691"/>
      <c r="CY29" s="692"/>
      <c r="CZ29" s="663">
        <v>7.9</v>
      </c>
      <c r="DA29" s="689"/>
      <c r="DB29" s="689"/>
      <c r="DC29" s="693"/>
      <c r="DD29" s="667">
        <v>866252</v>
      </c>
      <c r="DE29" s="691"/>
      <c r="DF29" s="691"/>
      <c r="DG29" s="691"/>
      <c r="DH29" s="691"/>
      <c r="DI29" s="691"/>
      <c r="DJ29" s="691"/>
      <c r="DK29" s="692"/>
      <c r="DL29" s="667">
        <v>866252</v>
      </c>
      <c r="DM29" s="691"/>
      <c r="DN29" s="691"/>
      <c r="DO29" s="691"/>
      <c r="DP29" s="691"/>
      <c r="DQ29" s="691"/>
      <c r="DR29" s="691"/>
      <c r="DS29" s="691"/>
      <c r="DT29" s="691"/>
      <c r="DU29" s="691"/>
      <c r="DV29" s="692"/>
      <c r="DW29" s="663">
        <v>13.4</v>
      </c>
      <c r="DX29" s="689"/>
      <c r="DY29" s="689"/>
      <c r="DZ29" s="689"/>
      <c r="EA29" s="689"/>
      <c r="EB29" s="689"/>
      <c r="EC29" s="690"/>
    </row>
    <row r="30" spans="2:133" ht="11.25" customHeight="1" x14ac:dyDescent="0.2">
      <c r="B30" s="655" t="s">
        <v>293</v>
      </c>
      <c r="C30" s="656"/>
      <c r="D30" s="656"/>
      <c r="E30" s="656"/>
      <c r="F30" s="656"/>
      <c r="G30" s="656"/>
      <c r="H30" s="656"/>
      <c r="I30" s="656"/>
      <c r="J30" s="656"/>
      <c r="K30" s="656"/>
      <c r="L30" s="656"/>
      <c r="M30" s="656"/>
      <c r="N30" s="656"/>
      <c r="O30" s="656"/>
      <c r="P30" s="656"/>
      <c r="Q30" s="657"/>
      <c r="R30" s="658">
        <v>1017526</v>
      </c>
      <c r="S30" s="659"/>
      <c r="T30" s="659"/>
      <c r="U30" s="659"/>
      <c r="V30" s="659"/>
      <c r="W30" s="659"/>
      <c r="X30" s="659"/>
      <c r="Y30" s="660"/>
      <c r="Z30" s="661">
        <v>8.8000000000000007</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846102</v>
      </c>
      <c r="CS30" s="659"/>
      <c r="CT30" s="659"/>
      <c r="CU30" s="659"/>
      <c r="CV30" s="659"/>
      <c r="CW30" s="659"/>
      <c r="CX30" s="659"/>
      <c r="CY30" s="660"/>
      <c r="CZ30" s="663">
        <v>7.7</v>
      </c>
      <c r="DA30" s="689"/>
      <c r="DB30" s="689"/>
      <c r="DC30" s="693"/>
      <c r="DD30" s="667">
        <v>834032</v>
      </c>
      <c r="DE30" s="659"/>
      <c r="DF30" s="659"/>
      <c r="DG30" s="659"/>
      <c r="DH30" s="659"/>
      <c r="DI30" s="659"/>
      <c r="DJ30" s="659"/>
      <c r="DK30" s="660"/>
      <c r="DL30" s="667">
        <v>834032</v>
      </c>
      <c r="DM30" s="659"/>
      <c r="DN30" s="659"/>
      <c r="DO30" s="659"/>
      <c r="DP30" s="659"/>
      <c r="DQ30" s="659"/>
      <c r="DR30" s="659"/>
      <c r="DS30" s="659"/>
      <c r="DT30" s="659"/>
      <c r="DU30" s="659"/>
      <c r="DV30" s="660"/>
      <c r="DW30" s="663">
        <v>12.9</v>
      </c>
      <c r="DX30" s="689"/>
      <c r="DY30" s="689"/>
      <c r="DZ30" s="689"/>
      <c r="EA30" s="689"/>
      <c r="EB30" s="689"/>
      <c r="EC30" s="690"/>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121</v>
      </c>
      <c r="S31" s="659"/>
      <c r="T31" s="659"/>
      <c r="U31" s="659"/>
      <c r="V31" s="659"/>
      <c r="W31" s="659"/>
      <c r="X31" s="659"/>
      <c r="Y31" s="660"/>
      <c r="Z31" s="661" t="s">
        <v>121</v>
      </c>
      <c r="AA31" s="661"/>
      <c r="AB31" s="661"/>
      <c r="AC31" s="661"/>
      <c r="AD31" s="662" t="s">
        <v>121</v>
      </c>
      <c r="AE31" s="662"/>
      <c r="AF31" s="662"/>
      <c r="AG31" s="662"/>
      <c r="AH31" s="662"/>
      <c r="AI31" s="662"/>
      <c r="AJ31" s="662"/>
      <c r="AK31" s="662"/>
      <c r="AL31" s="663" t="s">
        <v>121</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98.7</v>
      </c>
      <c r="BH31" s="702"/>
      <c r="BI31" s="702"/>
      <c r="BJ31" s="702"/>
      <c r="BK31" s="702"/>
      <c r="BL31" s="702"/>
      <c r="BM31" s="653">
        <v>94.9</v>
      </c>
      <c r="BN31" s="702"/>
      <c r="BO31" s="702"/>
      <c r="BP31" s="702"/>
      <c r="BQ31" s="703"/>
      <c r="BR31" s="714">
        <v>98.6</v>
      </c>
      <c r="BS31" s="702"/>
      <c r="BT31" s="702"/>
      <c r="BU31" s="702"/>
      <c r="BV31" s="702"/>
      <c r="BW31" s="702"/>
      <c r="BX31" s="653">
        <v>94.7</v>
      </c>
      <c r="BY31" s="702"/>
      <c r="BZ31" s="702"/>
      <c r="CA31" s="702"/>
      <c r="CB31" s="703"/>
      <c r="CD31" s="696"/>
      <c r="CE31" s="697"/>
      <c r="CF31" s="655" t="s">
        <v>300</v>
      </c>
      <c r="CG31" s="656"/>
      <c r="CH31" s="656"/>
      <c r="CI31" s="656"/>
      <c r="CJ31" s="656"/>
      <c r="CK31" s="656"/>
      <c r="CL31" s="656"/>
      <c r="CM31" s="656"/>
      <c r="CN31" s="656"/>
      <c r="CO31" s="656"/>
      <c r="CP31" s="656"/>
      <c r="CQ31" s="657"/>
      <c r="CR31" s="658">
        <v>32226</v>
      </c>
      <c r="CS31" s="691"/>
      <c r="CT31" s="691"/>
      <c r="CU31" s="691"/>
      <c r="CV31" s="691"/>
      <c r="CW31" s="691"/>
      <c r="CX31" s="691"/>
      <c r="CY31" s="692"/>
      <c r="CZ31" s="663">
        <v>0.3</v>
      </c>
      <c r="DA31" s="689"/>
      <c r="DB31" s="689"/>
      <c r="DC31" s="693"/>
      <c r="DD31" s="667">
        <v>32220</v>
      </c>
      <c r="DE31" s="691"/>
      <c r="DF31" s="691"/>
      <c r="DG31" s="691"/>
      <c r="DH31" s="691"/>
      <c r="DI31" s="691"/>
      <c r="DJ31" s="691"/>
      <c r="DK31" s="692"/>
      <c r="DL31" s="667">
        <v>32220</v>
      </c>
      <c r="DM31" s="691"/>
      <c r="DN31" s="691"/>
      <c r="DO31" s="691"/>
      <c r="DP31" s="691"/>
      <c r="DQ31" s="691"/>
      <c r="DR31" s="691"/>
      <c r="DS31" s="691"/>
      <c r="DT31" s="691"/>
      <c r="DU31" s="691"/>
      <c r="DV31" s="692"/>
      <c r="DW31" s="663">
        <v>0.5</v>
      </c>
      <c r="DX31" s="689"/>
      <c r="DY31" s="689"/>
      <c r="DZ31" s="689"/>
      <c r="EA31" s="689"/>
      <c r="EB31" s="689"/>
      <c r="EC31" s="690"/>
    </row>
    <row r="32" spans="2:133" ht="11.25" customHeight="1" x14ac:dyDescent="0.2">
      <c r="B32" s="655" t="s">
        <v>301</v>
      </c>
      <c r="C32" s="656"/>
      <c r="D32" s="656"/>
      <c r="E32" s="656"/>
      <c r="F32" s="656"/>
      <c r="G32" s="656"/>
      <c r="H32" s="656"/>
      <c r="I32" s="656"/>
      <c r="J32" s="656"/>
      <c r="K32" s="656"/>
      <c r="L32" s="656"/>
      <c r="M32" s="656"/>
      <c r="N32" s="656"/>
      <c r="O32" s="656"/>
      <c r="P32" s="656"/>
      <c r="Q32" s="657"/>
      <c r="R32" s="658">
        <v>553487</v>
      </c>
      <c r="S32" s="659"/>
      <c r="T32" s="659"/>
      <c r="U32" s="659"/>
      <c r="V32" s="659"/>
      <c r="W32" s="659"/>
      <c r="X32" s="659"/>
      <c r="Y32" s="660"/>
      <c r="Z32" s="661">
        <v>4.8</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99.1</v>
      </c>
      <c r="BH32" s="691"/>
      <c r="BI32" s="691"/>
      <c r="BJ32" s="691"/>
      <c r="BK32" s="691"/>
      <c r="BL32" s="691"/>
      <c r="BM32" s="664">
        <v>97.1</v>
      </c>
      <c r="BN32" s="691"/>
      <c r="BO32" s="691"/>
      <c r="BP32" s="691"/>
      <c r="BQ32" s="713"/>
      <c r="BR32" s="715">
        <v>98.8</v>
      </c>
      <c r="BS32" s="691"/>
      <c r="BT32" s="691"/>
      <c r="BU32" s="691"/>
      <c r="BV32" s="691"/>
      <c r="BW32" s="691"/>
      <c r="BX32" s="664">
        <v>96.8</v>
      </c>
      <c r="BY32" s="691"/>
      <c r="BZ32" s="691"/>
      <c r="CA32" s="691"/>
      <c r="CB32" s="713"/>
      <c r="CD32" s="698"/>
      <c r="CE32" s="699"/>
      <c r="CF32" s="655" t="s">
        <v>304</v>
      </c>
      <c r="CG32" s="656"/>
      <c r="CH32" s="656"/>
      <c r="CI32" s="656"/>
      <c r="CJ32" s="656"/>
      <c r="CK32" s="656"/>
      <c r="CL32" s="656"/>
      <c r="CM32" s="656"/>
      <c r="CN32" s="656"/>
      <c r="CO32" s="656"/>
      <c r="CP32" s="656"/>
      <c r="CQ32" s="657"/>
      <c r="CR32" s="658">
        <v>307</v>
      </c>
      <c r="CS32" s="659"/>
      <c r="CT32" s="659"/>
      <c r="CU32" s="659"/>
      <c r="CV32" s="659"/>
      <c r="CW32" s="659"/>
      <c r="CX32" s="659"/>
      <c r="CY32" s="660"/>
      <c r="CZ32" s="663">
        <v>0</v>
      </c>
      <c r="DA32" s="689"/>
      <c r="DB32" s="689"/>
      <c r="DC32" s="693"/>
      <c r="DD32" s="667">
        <v>307</v>
      </c>
      <c r="DE32" s="659"/>
      <c r="DF32" s="659"/>
      <c r="DG32" s="659"/>
      <c r="DH32" s="659"/>
      <c r="DI32" s="659"/>
      <c r="DJ32" s="659"/>
      <c r="DK32" s="660"/>
      <c r="DL32" s="667">
        <v>307</v>
      </c>
      <c r="DM32" s="659"/>
      <c r="DN32" s="659"/>
      <c r="DO32" s="659"/>
      <c r="DP32" s="659"/>
      <c r="DQ32" s="659"/>
      <c r="DR32" s="659"/>
      <c r="DS32" s="659"/>
      <c r="DT32" s="659"/>
      <c r="DU32" s="659"/>
      <c r="DV32" s="660"/>
      <c r="DW32" s="663">
        <v>0</v>
      </c>
      <c r="DX32" s="689"/>
      <c r="DY32" s="689"/>
      <c r="DZ32" s="689"/>
      <c r="EA32" s="689"/>
      <c r="EB32" s="689"/>
      <c r="EC32" s="690"/>
    </row>
    <row r="33" spans="2:133" ht="11.25" customHeight="1" x14ac:dyDescent="0.2">
      <c r="B33" s="655" t="s">
        <v>305</v>
      </c>
      <c r="C33" s="656"/>
      <c r="D33" s="656"/>
      <c r="E33" s="656"/>
      <c r="F33" s="656"/>
      <c r="G33" s="656"/>
      <c r="H33" s="656"/>
      <c r="I33" s="656"/>
      <c r="J33" s="656"/>
      <c r="K33" s="656"/>
      <c r="L33" s="656"/>
      <c r="M33" s="656"/>
      <c r="N33" s="656"/>
      <c r="O33" s="656"/>
      <c r="P33" s="656"/>
      <c r="Q33" s="657"/>
      <c r="R33" s="658">
        <v>46827</v>
      </c>
      <c r="S33" s="659"/>
      <c r="T33" s="659"/>
      <c r="U33" s="659"/>
      <c r="V33" s="659"/>
      <c r="W33" s="659"/>
      <c r="X33" s="659"/>
      <c r="Y33" s="660"/>
      <c r="Z33" s="661">
        <v>0.4</v>
      </c>
      <c r="AA33" s="661"/>
      <c r="AB33" s="661"/>
      <c r="AC33" s="661"/>
      <c r="AD33" s="662">
        <v>27153</v>
      </c>
      <c r="AE33" s="662"/>
      <c r="AF33" s="662"/>
      <c r="AG33" s="662"/>
      <c r="AH33" s="662"/>
      <c r="AI33" s="662"/>
      <c r="AJ33" s="662"/>
      <c r="AK33" s="662"/>
      <c r="AL33" s="663">
        <v>0.4</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98.3</v>
      </c>
      <c r="BH33" s="717"/>
      <c r="BI33" s="717"/>
      <c r="BJ33" s="717"/>
      <c r="BK33" s="717"/>
      <c r="BL33" s="717"/>
      <c r="BM33" s="718">
        <v>92.6</v>
      </c>
      <c r="BN33" s="717"/>
      <c r="BO33" s="717"/>
      <c r="BP33" s="717"/>
      <c r="BQ33" s="719"/>
      <c r="BR33" s="716">
        <v>98.3</v>
      </c>
      <c r="BS33" s="717"/>
      <c r="BT33" s="717"/>
      <c r="BU33" s="717"/>
      <c r="BV33" s="717"/>
      <c r="BW33" s="717"/>
      <c r="BX33" s="718">
        <v>92.6</v>
      </c>
      <c r="BY33" s="717"/>
      <c r="BZ33" s="717"/>
      <c r="CA33" s="717"/>
      <c r="CB33" s="719"/>
      <c r="CD33" s="655" t="s">
        <v>307</v>
      </c>
      <c r="CE33" s="656"/>
      <c r="CF33" s="656"/>
      <c r="CG33" s="656"/>
      <c r="CH33" s="656"/>
      <c r="CI33" s="656"/>
      <c r="CJ33" s="656"/>
      <c r="CK33" s="656"/>
      <c r="CL33" s="656"/>
      <c r="CM33" s="656"/>
      <c r="CN33" s="656"/>
      <c r="CO33" s="656"/>
      <c r="CP33" s="656"/>
      <c r="CQ33" s="657"/>
      <c r="CR33" s="658">
        <v>6053019</v>
      </c>
      <c r="CS33" s="691"/>
      <c r="CT33" s="691"/>
      <c r="CU33" s="691"/>
      <c r="CV33" s="691"/>
      <c r="CW33" s="691"/>
      <c r="CX33" s="691"/>
      <c r="CY33" s="692"/>
      <c r="CZ33" s="663">
        <v>54.8</v>
      </c>
      <c r="DA33" s="689"/>
      <c r="DB33" s="689"/>
      <c r="DC33" s="693"/>
      <c r="DD33" s="667">
        <v>3839978</v>
      </c>
      <c r="DE33" s="691"/>
      <c r="DF33" s="691"/>
      <c r="DG33" s="691"/>
      <c r="DH33" s="691"/>
      <c r="DI33" s="691"/>
      <c r="DJ33" s="691"/>
      <c r="DK33" s="692"/>
      <c r="DL33" s="667">
        <v>3135122</v>
      </c>
      <c r="DM33" s="691"/>
      <c r="DN33" s="691"/>
      <c r="DO33" s="691"/>
      <c r="DP33" s="691"/>
      <c r="DQ33" s="691"/>
      <c r="DR33" s="691"/>
      <c r="DS33" s="691"/>
      <c r="DT33" s="691"/>
      <c r="DU33" s="691"/>
      <c r="DV33" s="692"/>
      <c r="DW33" s="663">
        <v>48.7</v>
      </c>
      <c r="DX33" s="689"/>
      <c r="DY33" s="689"/>
      <c r="DZ33" s="689"/>
      <c r="EA33" s="689"/>
      <c r="EB33" s="689"/>
      <c r="EC33" s="690"/>
    </row>
    <row r="34" spans="2:133" ht="11.25" customHeight="1" x14ac:dyDescent="0.2">
      <c r="B34" s="655" t="s">
        <v>308</v>
      </c>
      <c r="C34" s="656"/>
      <c r="D34" s="656"/>
      <c r="E34" s="656"/>
      <c r="F34" s="656"/>
      <c r="G34" s="656"/>
      <c r="H34" s="656"/>
      <c r="I34" s="656"/>
      <c r="J34" s="656"/>
      <c r="K34" s="656"/>
      <c r="L34" s="656"/>
      <c r="M34" s="656"/>
      <c r="N34" s="656"/>
      <c r="O34" s="656"/>
      <c r="P34" s="656"/>
      <c r="Q34" s="657"/>
      <c r="R34" s="658">
        <v>923937</v>
      </c>
      <c r="S34" s="659"/>
      <c r="T34" s="659"/>
      <c r="U34" s="659"/>
      <c r="V34" s="659"/>
      <c r="W34" s="659"/>
      <c r="X34" s="659"/>
      <c r="Y34" s="660"/>
      <c r="Z34" s="661">
        <v>8</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2024371</v>
      </c>
      <c r="CS34" s="659"/>
      <c r="CT34" s="659"/>
      <c r="CU34" s="659"/>
      <c r="CV34" s="659"/>
      <c r="CW34" s="659"/>
      <c r="CX34" s="659"/>
      <c r="CY34" s="660"/>
      <c r="CZ34" s="663">
        <v>18.3</v>
      </c>
      <c r="DA34" s="689"/>
      <c r="DB34" s="689"/>
      <c r="DC34" s="693"/>
      <c r="DD34" s="667">
        <v>1354009</v>
      </c>
      <c r="DE34" s="659"/>
      <c r="DF34" s="659"/>
      <c r="DG34" s="659"/>
      <c r="DH34" s="659"/>
      <c r="DI34" s="659"/>
      <c r="DJ34" s="659"/>
      <c r="DK34" s="660"/>
      <c r="DL34" s="667">
        <v>1081778</v>
      </c>
      <c r="DM34" s="659"/>
      <c r="DN34" s="659"/>
      <c r="DO34" s="659"/>
      <c r="DP34" s="659"/>
      <c r="DQ34" s="659"/>
      <c r="DR34" s="659"/>
      <c r="DS34" s="659"/>
      <c r="DT34" s="659"/>
      <c r="DU34" s="659"/>
      <c r="DV34" s="660"/>
      <c r="DW34" s="663">
        <v>16.8</v>
      </c>
      <c r="DX34" s="689"/>
      <c r="DY34" s="689"/>
      <c r="DZ34" s="689"/>
      <c r="EA34" s="689"/>
      <c r="EB34" s="689"/>
      <c r="EC34" s="690"/>
    </row>
    <row r="35" spans="2:133" ht="11.25" customHeight="1" x14ac:dyDescent="0.2">
      <c r="B35" s="655" t="s">
        <v>310</v>
      </c>
      <c r="C35" s="656"/>
      <c r="D35" s="656"/>
      <c r="E35" s="656"/>
      <c r="F35" s="656"/>
      <c r="G35" s="656"/>
      <c r="H35" s="656"/>
      <c r="I35" s="656"/>
      <c r="J35" s="656"/>
      <c r="K35" s="656"/>
      <c r="L35" s="656"/>
      <c r="M35" s="656"/>
      <c r="N35" s="656"/>
      <c r="O35" s="656"/>
      <c r="P35" s="656"/>
      <c r="Q35" s="657"/>
      <c r="R35" s="658">
        <v>1113187</v>
      </c>
      <c r="S35" s="659"/>
      <c r="T35" s="659"/>
      <c r="U35" s="659"/>
      <c r="V35" s="659"/>
      <c r="W35" s="659"/>
      <c r="X35" s="659"/>
      <c r="Y35" s="660"/>
      <c r="Z35" s="661">
        <v>9.6</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50003</v>
      </c>
      <c r="CS35" s="691"/>
      <c r="CT35" s="691"/>
      <c r="CU35" s="691"/>
      <c r="CV35" s="691"/>
      <c r="CW35" s="691"/>
      <c r="CX35" s="691"/>
      <c r="CY35" s="692"/>
      <c r="CZ35" s="663">
        <v>0.5</v>
      </c>
      <c r="DA35" s="689"/>
      <c r="DB35" s="689"/>
      <c r="DC35" s="693"/>
      <c r="DD35" s="667">
        <v>38434</v>
      </c>
      <c r="DE35" s="691"/>
      <c r="DF35" s="691"/>
      <c r="DG35" s="691"/>
      <c r="DH35" s="691"/>
      <c r="DI35" s="691"/>
      <c r="DJ35" s="691"/>
      <c r="DK35" s="692"/>
      <c r="DL35" s="667">
        <v>38434</v>
      </c>
      <c r="DM35" s="691"/>
      <c r="DN35" s="691"/>
      <c r="DO35" s="691"/>
      <c r="DP35" s="691"/>
      <c r="DQ35" s="691"/>
      <c r="DR35" s="691"/>
      <c r="DS35" s="691"/>
      <c r="DT35" s="691"/>
      <c r="DU35" s="691"/>
      <c r="DV35" s="692"/>
      <c r="DW35" s="663">
        <v>0.6</v>
      </c>
      <c r="DX35" s="689"/>
      <c r="DY35" s="689"/>
      <c r="DZ35" s="689"/>
      <c r="EA35" s="689"/>
      <c r="EB35" s="689"/>
      <c r="EC35" s="690"/>
    </row>
    <row r="36" spans="2:133" ht="11.25" customHeight="1" x14ac:dyDescent="0.2">
      <c r="B36" s="655" t="s">
        <v>314</v>
      </c>
      <c r="C36" s="656"/>
      <c r="D36" s="656"/>
      <c r="E36" s="656"/>
      <c r="F36" s="656"/>
      <c r="G36" s="656"/>
      <c r="H36" s="656"/>
      <c r="I36" s="656"/>
      <c r="J36" s="656"/>
      <c r="K36" s="656"/>
      <c r="L36" s="656"/>
      <c r="M36" s="656"/>
      <c r="N36" s="656"/>
      <c r="O36" s="656"/>
      <c r="P36" s="656"/>
      <c r="Q36" s="657"/>
      <c r="R36" s="658">
        <v>381645</v>
      </c>
      <c r="S36" s="659"/>
      <c r="T36" s="659"/>
      <c r="U36" s="659"/>
      <c r="V36" s="659"/>
      <c r="W36" s="659"/>
      <c r="X36" s="659"/>
      <c r="Y36" s="660"/>
      <c r="Z36" s="661">
        <v>3.3</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1366377</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5423</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1735836</v>
      </c>
      <c r="CS36" s="659"/>
      <c r="CT36" s="659"/>
      <c r="CU36" s="659"/>
      <c r="CV36" s="659"/>
      <c r="CW36" s="659"/>
      <c r="CX36" s="659"/>
      <c r="CY36" s="660"/>
      <c r="CZ36" s="663">
        <v>15.7</v>
      </c>
      <c r="DA36" s="689"/>
      <c r="DB36" s="689"/>
      <c r="DC36" s="693"/>
      <c r="DD36" s="667">
        <v>1327650</v>
      </c>
      <c r="DE36" s="659"/>
      <c r="DF36" s="659"/>
      <c r="DG36" s="659"/>
      <c r="DH36" s="659"/>
      <c r="DI36" s="659"/>
      <c r="DJ36" s="659"/>
      <c r="DK36" s="660"/>
      <c r="DL36" s="667">
        <v>1079047</v>
      </c>
      <c r="DM36" s="659"/>
      <c r="DN36" s="659"/>
      <c r="DO36" s="659"/>
      <c r="DP36" s="659"/>
      <c r="DQ36" s="659"/>
      <c r="DR36" s="659"/>
      <c r="DS36" s="659"/>
      <c r="DT36" s="659"/>
      <c r="DU36" s="659"/>
      <c r="DV36" s="660"/>
      <c r="DW36" s="663">
        <v>16.8</v>
      </c>
      <c r="DX36" s="689"/>
      <c r="DY36" s="689"/>
      <c r="DZ36" s="689"/>
      <c r="EA36" s="689"/>
      <c r="EB36" s="689"/>
      <c r="EC36" s="690"/>
    </row>
    <row r="37" spans="2:133" ht="11.25" customHeight="1" x14ac:dyDescent="0.2">
      <c r="B37" s="655" t="s">
        <v>318</v>
      </c>
      <c r="C37" s="656"/>
      <c r="D37" s="656"/>
      <c r="E37" s="656"/>
      <c r="F37" s="656"/>
      <c r="G37" s="656"/>
      <c r="H37" s="656"/>
      <c r="I37" s="656"/>
      <c r="J37" s="656"/>
      <c r="K37" s="656"/>
      <c r="L37" s="656"/>
      <c r="M37" s="656"/>
      <c r="N37" s="656"/>
      <c r="O37" s="656"/>
      <c r="P37" s="656"/>
      <c r="Q37" s="657"/>
      <c r="R37" s="658">
        <v>198462</v>
      </c>
      <c r="S37" s="659"/>
      <c r="T37" s="659"/>
      <c r="U37" s="659"/>
      <c r="V37" s="659"/>
      <c r="W37" s="659"/>
      <c r="X37" s="659"/>
      <c r="Y37" s="660"/>
      <c r="Z37" s="661">
        <v>1.7</v>
      </c>
      <c r="AA37" s="661"/>
      <c r="AB37" s="661"/>
      <c r="AC37" s="661"/>
      <c r="AD37" s="662">
        <v>5</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216599</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5423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919591</v>
      </c>
      <c r="CS37" s="691"/>
      <c r="CT37" s="691"/>
      <c r="CU37" s="691"/>
      <c r="CV37" s="691"/>
      <c r="CW37" s="691"/>
      <c r="CX37" s="691"/>
      <c r="CY37" s="692"/>
      <c r="CZ37" s="663">
        <v>8.3000000000000007</v>
      </c>
      <c r="DA37" s="689"/>
      <c r="DB37" s="689"/>
      <c r="DC37" s="693"/>
      <c r="DD37" s="667">
        <v>822011</v>
      </c>
      <c r="DE37" s="691"/>
      <c r="DF37" s="691"/>
      <c r="DG37" s="691"/>
      <c r="DH37" s="691"/>
      <c r="DI37" s="691"/>
      <c r="DJ37" s="691"/>
      <c r="DK37" s="692"/>
      <c r="DL37" s="667">
        <v>794028</v>
      </c>
      <c r="DM37" s="691"/>
      <c r="DN37" s="691"/>
      <c r="DO37" s="691"/>
      <c r="DP37" s="691"/>
      <c r="DQ37" s="691"/>
      <c r="DR37" s="691"/>
      <c r="DS37" s="691"/>
      <c r="DT37" s="691"/>
      <c r="DU37" s="691"/>
      <c r="DV37" s="692"/>
      <c r="DW37" s="663">
        <v>12.3</v>
      </c>
      <c r="DX37" s="689"/>
      <c r="DY37" s="689"/>
      <c r="DZ37" s="689"/>
      <c r="EA37" s="689"/>
      <c r="EB37" s="689"/>
      <c r="EC37" s="690"/>
    </row>
    <row r="38" spans="2:133" ht="11.25" customHeight="1" x14ac:dyDescent="0.2">
      <c r="B38" s="655" t="s">
        <v>322</v>
      </c>
      <c r="C38" s="656"/>
      <c r="D38" s="656"/>
      <c r="E38" s="656"/>
      <c r="F38" s="656"/>
      <c r="G38" s="656"/>
      <c r="H38" s="656"/>
      <c r="I38" s="656"/>
      <c r="J38" s="656"/>
      <c r="K38" s="656"/>
      <c r="L38" s="656"/>
      <c r="M38" s="656"/>
      <c r="N38" s="656"/>
      <c r="O38" s="656"/>
      <c r="P38" s="656"/>
      <c r="Q38" s="657"/>
      <c r="R38" s="658">
        <v>171300</v>
      </c>
      <c r="S38" s="659"/>
      <c r="T38" s="659"/>
      <c r="U38" s="659"/>
      <c r="V38" s="659"/>
      <c r="W38" s="659"/>
      <c r="X38" s="659"/>
      <c r="Y38" s="660"/>
      <c r="Z38" s="661">
        <v>1.5</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t="s">
        <v>121</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3857</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1149778</v>
      </c>
      <c r="CS38" s="659"/>
      <c r="CT38" s="659"/>
      <c r="CU38" s="659"/>
      <c r="CV38" s="659"/>
      <c r="CW38" s="659"/>
      <c r="CX38" s="659"/>
      <c r="CY38" s="660"/>
      <c r="CZ38" s="663">
        <v>10.4</v>
      </c>
      <c r="DA38" s="689"/>
      <c r="DB38" s="689"/>
      <c r="DC38" s="693"/>
      <c r="DD38" s="667">
        <v>948795</v>
      </c>
      <c r="DE38" s="659"/>
      <c r="DF38" s="659"/>
      <c r="DG38" s="659"/>
      <c r="DH38" s="659"/>
      <c r="DI38" s="659"/>
      <c r="DJ38" s="659"/>
      <c r="DK38" s="660"/>
      <c r="DL38" s="667">
        <v>935863</v>
      </c>
      <c r="DM38" s="659"/>
      <c r="DN38" s="659"/>
      <c r="DO38" s="659"/>
      <c r="DP38" s="659"/>
      <c r="DQ38" s="659"/>
      <c r="DR38" s="659"/>
      <c r="DS38" s="659"/>
      <c r="DT38" s="659"/>
      <c r="DU38" s="659"/>
      <c r="DV38" s="660"/>
      <c r="DW38" s="663">
        <v>14.5</v>
      </c>
      <c r="DX38" s="689"/>
      <c r="DY38" s="689"/>
      <c r="DZ38" s="689"/>
      <c r="EA38" s="689"/>
      <c r="EB38" s="689"/>
      <c r="EC38" s="690"/>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t="s">
        <v>121</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5343</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1093031</v>
      </c>
      <c r="CS39" s="691"/>
      <c r="CT39" s="691"/>
      <c r="CU39" s="691"/>
      <c r="CV39" s="691"/>
      <c r="CW39" s="691"/>
      <c r="CX39" s="691"/>
      <c r="CY39" s="692"/>
      <c r="CZ39" s="663">
        <v>9.9</v>
      </c>
      <c r="DA39" s="689"/>
      <c r="DB39" s="689"/>
      <c r="DC39" s="693"/>
      <c r="DD39" s="667">
        <v>171090</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9"/>
      <c r="DY39" s="689"/>
      <c r="DZ39" s="689"/>
      <c r="EA39" s="689"/>
      <c r="EB39" s="689"/>
      <c r="EC39" s="690"/>
    </row>
    <row r="40" spans="2:133" ht="11.25" customHeight="1" x14ac:dyDescent="0.2">
      <c r="B40" s="655" t="s">
        <v>330</v>
      </c>
      <c r="C40" s="656"/>
      <c r="D40" s="656"/>
      <c r="E40" s="656"/>
      <c r="F40" s="656"/>
      <c r="G40" s="656"/>
      <c r="H40" s="656"/>
      <c r="I40" s="656"/>
      <c r="J40" s="656"/>
      <c r="K40" s="656"/>
      <c r="L40" s="656"/>
      <c r="M40" s="656"/>
      <c r="N40" s="656"/>
      <c r="O40" s="656"/>
      <c r="P40" s="656"/>
      <c r="Q40" s="657"/>
      <c r="R40" s="658">
        <v>26100</v>
      </c>
      <c r="S40" s="659"/>
      <c r="T40" s="659"/>
      <c r="U40" s="659"/>
      <c r="V40" s="659"/>
      <c r="W40" s="659"/>
      <c r="X40" s="659"/>
      <c r="Y40" s="660"/>
      <c r="Z40" s="661">
        <v>0.2</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t="s">
        <v>121</v>
      </c>
      <c r="BA40" s="659"/>
      <c r="BB40" s="659"/>
      <c r="BC40" s="659"/>
      <c r="BD40" s="691"/>
      <c r="BE40" s="691"/>
      <c r="BF40" s="713"/>
      <c r="BG40" s="706" t="s">
        <v>332</v>
      </c>
      <c r="BH40" s="707"/>
      <c r="BI40" s="707"/>
      <c r="BJ40" s="707"/>
      <c r="BK40" s="707"/>
      <c r="BL40" s="205"/>
      <c r="BM40" s="656" t="s">
        <v>333</v>
      </c>
      <c r="BN40" s="656"/>
      <c r="BO40" s="656"/>
      <c r="BP40" s="656"/>
      <c r="BQ40" s="656"/>
      <c r="BR40" s="656"/>
      <c r="BS40" s="656"/>
      <c r="BT40" s="656"/>
      <c r="BU40" s="657"/>
      <c r="BV40" s="658">
        <v>97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t="s">
        <v>121</v>
      </c>
      <c r="CS40" s="659"/>
      <c r="CT40" s="659"/>
      <c r="CU40" s="659"/>
      <c r="CV40" s="659"/>
      <c r="CW40" s="659"/>
      <c r="CX40" s="659"/>
      <c r="CY40" s="660"/>
      <c r="CZ40" s="663" t="s">
        <v>121</v>
      </c>
      <c r="DA40" s="689"/>
      <c r="DB40" s="689"/>
      <c r="DC40" s="693"/>
      <c r="DD40" s="667" t="s">
        <v>121</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9"/>
      <c r="DY40" s="689"/>
      <c r="DZ40" s="689"/>
      <c r="EA40" s="689"/>
      <c r="EB40" s="689"/>
      <c r="EC40" s="690"/>
    </row>
    <row r="41" spans="2:133" ht="11.25" customHeight="1" x14ac:dyDescent="0.2">
      <c r="B41" s="679" t="s">
        <v>335</v>
      </c>
      <c r="C41" s="680"/>
      <c r="D41" s="680"/>
      <c r="E41" s="680"/>
      <c r="F41" s="680"/>
      <c r="G41" s="680"/>
      <c r="H41" s="680"/>
      <c r="I41" s="680"/>
      <c r="J41" s="680"/>
      <c r="K41" s="680"/>
      <c r="L41" s="680"/>
      <c r="M41" s="680"/>
      <c r="N41" s="680"/>
      <c r="O41" s="680"/>
      <c r="P41" s="680"/>
      <c r="Q41" s="681"/>
      <c r="R41" s="730">
        <v>11616278</v>
      </c>
      <c r="S41" s="731"/>
      <c r="T41" s="731"/>
      <c r="U41" s="731"/>
      <c r="V41" s="731"/>
      <c r="W41" s="731"/>
      <c r="X41" s="731"/>
      <c r="Y41" s="735"/>
      <c r="Z41" s="736">
        <v>100</v>
      </c>
      <c r="AA41" s="736"/>
      <c r="AB41" s="736"/>
      <c r="AC41" s="736"/>
      <c r="AD41" s="737">
        <v>6414740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188210</v>
      </c>
      <c r="BA41" s="659"/>
      <c r="BB41" s="659"/>
      <c r="BC41" s="659"/>
      <c r="BD41" s="691"/>
      <c r="BE41" s="691"/>
      <c r="BF41" s="713"/>
      <c r="BG41" s="706"/>
      <c r="BH41" s="707"/>
      <c r="BI41" s="707"/>
      <c r="BJ41" s="707"/>
      <c r="BK41" s="707"/>
      <c r="BL41" s="205"/>
      <c r="BM41" s="656" t="s">
        <v>337</v>
      </c>
      <c r="BN41" s="656"/>
      <c r="BO41" s="656"/>
      <c r="BP41" s="656"/>
      <c r="BQ41" s="656"/>
      <c r="BR41" s="656"/>
      <c r="BS41" s="656"/>
      <c r="BT41" s="656"/>
      <c r="BU41" s="657"/>
      <c r="BV41" s="658" t="s">
        <v>121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9"/>
      <c r="DB41" s="689"/>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961568</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359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346396</v>
      </c>
      <c r="CS42" s="691"/>
      <c r="CT42" s="691"/>
      <c r="CU42" s="691"/>
      <c r="CV42" s="691"/>
      <c r="CW42" s="691"/>
      <c r="CX42" s="691"/>
      <c r="CY42" s="692"/>
      <c r="CZ42" s="663">
        <v>3.1</v>
      </c>
      <c r="DA42" s="689"/>
      <c r="DB42" s="689"/>
      <c r="DC42" s="693"/>
      <c r="DD42" s="667">
        <v>81711</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6944</v>
      </c>
      <c r="CS43" s="691"/>
      <c r="CT43" s="691"/>
      <c r="CU43" s="691"/>
      <c r="CV43" s="691"/>
      <c r="CW43" s="691"/>
      <c r="CX43" s="691"/>
      <c r="CY43" s="692"/>
      <c r="CZ43" s="663">
        <v>0.1</v>
      </c>
      <c r="DA43" s="689"/>
      <c r="DB43" s="689"/>
      <c r="DC43" s="693"/>
      <c r="DD43" s="667">
        <v>6944</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273759</v>
      </c>
      <c r="CS44" s="659"/>
      <c r="CT44" s="659"/>
      <c r="CU44" s="659"/>
      <c r="CV44" s="659"/>
      <c r="CW44" s="659"/>
      <c r="CX44" s="659"/>
      <c r="CY44" s="660"/>
      <c r="CZ44" s="663">
        <v>2.5</v>
      </c>
      <c r="DA44" s="664"/>
      <c r="DB44" s="664"/>
      <c r="DC44" s="670"/>
      <c r="DD44" s="667">
        <v>73374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64645</v>
      </c>
      <c r="CS45" s="691"/>
      <c r="CT45" s="691"/>
      <c r="CU45" s="691"/>
      <c r="CV45" s="691"/>
      <c r="CW45" s="691"/>
      <c r="CX45" s="691"/>
      <c r="CY45" s="692"/>
      <c r="CZ45" s="663">
        <v>0.6</v>
      </c>
      <c r="DA45" s="689"/>
      <c r="DB45" s="689"/>
      <c r="DC45" s="693"/>
      <c r="DD45" s="667">
        <v>11818</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193201</v>
      </c>
      <c r="CS46" s="659"/>
      <c r="CT46" s="659"/>
      <c r="CU46" s="659"/>
      <c r="CV46" s="659"/>
      <c r="CW46" s="659"/>
      <c r="CX46" s="659"/>
      <c r="CY46" s="660"/>
      <c r="CZ46" s="663">
        <v>1.7</v>
      </c>
      <c r="DA46" s="664"/>
      <c r="DB46" s="664"/>
      <c r="DC46" s="670"/>
      <c r="DD46" s="667">
        <v>54543</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72637</v>
      </c>
      <c r="CS47" s="691"/>
      <c r="CT47" s="691"/>
      <c r="CU47" s="691"/>
      <c r="CV47" s="691"/>
      <c r="CW47" s="691"/>
      <c r="CX47" s="691"/>
      <c r="CY47" s="692"/>
      <c r="CZ47" s="663">
        <v>0.7</v>
      </c>
      <c r="DA47" s="689"/>
      <c r="DB47" s="689"/>
      <c r="DC47" s="693"/>
      <c r="DD47" s="667">
        <v>8337</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11051797</v>
      </c>
      <c r="CS49" s="717"/>
      <c r="CT49" s="717"/>
      <c r="CU49" s="717"/>
      <c r="CV49" s="717"/>
      <c r="CW49" s="717"/>
      <c r="CX49" s="717"/>
      <c r="CY49" s="746"/>
      <c r="CZ49" s="738">
        <v>100</v>
      </c>
      <c r="DA49" s="747"/>
      <c r="DB49" s="747"/>
      <c r="DC49" s="748"/>
      <c r="DD49" s="749">
        <v>7477864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A9Url7xhj9hfxo1KKZYwJwjMoezhKo+shHkHutH7ghAmw/2wpuSlU4Fa5+bkiG8WBuWA31erqz8lwnlISDBNCw==" saltValue="aNpUwt8CD7X6wFp1Qm7bx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73" t="s">
        <v>352</v>
      </c>
      <c r="B2" s="773"/>
      <c r="C2" s="773"/>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c r="AJ2" s="773"/>
      <c r="AK2" s="773"/>
      <c r="AL2" s="773"/>
      <c r="AM2" s="773"/>
      <c r="AN2" s="773"/>
      <c r="AO2" s="773"/>
      <c r="AP2" s="773"/>
      <c r="AQ2" s="773"/>
      <c r="AR2" s="773"/>
      <c r="AS2" s="773"/>
      <c r="AT2" s="773"/>
      <c r="AU2" s="773"/>
      <c r="AV2" s="773"/>
      <c r="AW2" s="773"/>
      <c r="AX2" s="773"/>
      <c r="AY2" s="773"/>
      <c r="AZ2" s="773"/>
      <c r="BA2" s="773"/>
      <c r="BB2" s="773"/>
      <c r="BC2" s="773"/>
      <c r="BD2" s="773"/>
      <c r="BE2" s="773"/>
      <c r="BF2" s="773"/>
      <c r="BG2" s="773"/>
      <c r="BH2" s="773"/>
      <c r="BI2" s="77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74" t="s">
        <v>353</v>
      </c>
      <c r="DK2" s="775"/>
      <c r="DL2" s="775"/>
      <c r="DM2" s="775"/>
      <c r="DN2" s="775"/>
      <c r="DO2" s="776"/>
      <c r="DP2" s="210"/>
      <c r="DQ2" s="774" t="s">
        <v>354</v>
      </c>
      <c r="DR2" s="775"/>
      <c r="DS2" s="775"/>
      <c r="DT2" s="775"/>
      <c r="DU2" s="775"/>
      <c r="DV2" s="775"/>
      <c r="DW2" s="775"/>
      <c r="DX2" s="775"/>
      <c r="DY2" s="775"/>
      <c r="DZ2" s="77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77" t="s">
        <v>355</v>
      </c>
      <c r="B4" s="777"/>
      <c r="C4" s="777"/>
      <c r="D4" s="777"/>
      <c r="E4" s="777"/>
      <c r="F4" s="777"/>
      <c r="G4" s="777"/>
      <c r="H4" s="777"/>
      <c r="I4" s="777"/>
      <c r="J4" s="777"/>
      <c r="K4" s="777"/>
      <c r="L4" s="777"/>
      <c r="M4" s="777"/>
      <c r="N4" s="777"/>
      <c r="O4" s="777"/>
      <c r="P4" s="777"/>
      <c r="Q4" s="777"/>
      <c r="R4" s="777"/>
      <c r="S4" s="777"/>
      <c r="T4" s="777"/>
      <c r="U4" s="777"/>
      <c r="V4" s="777"/>
      <c r="W4" s="777"/>
      <c r="X4" s="777"/>
      <c r="Y4" s="777"/>
      <c r="Z4" s="777"/>
      <c r="AA4" s="777"/>
      <c r="AB4" s="777"/>
      <c r="AC4" s="777"/>
      <c r="AD4" s="777"/>
      <c r="AE4" s="777"/>
      <c r="AF4" s="777"/>
      <c r="AG4" s="777"/>
      <c r="AH4" s="777"/>
      <c r="AI4" s="777"/>
      <c r="AJ4" s="777"/>
      <c r="AK4" s="777"/>
      <c r="AL4" s="777"/>
      <c r="AM4" s="777"/>
      <c r="AN4" s="777"/>
      <c r="AO4" s="777"/>
      <c r="AP4" s="777"/>
      <c r="AQ4" s="777"/>
      <c r="AR4" s="777"/>
      <c r="AS4" s="777"/>
      <c r="AT4" s="777"/>
      <c r="AU4" s="777"/>
      <c r="AV4" s="777"/>
      <c r="AW4" s="777"/>
      <c r="AX4" s="777"/>
      <c r="AY4" s="777"/>
      <c r="AZ4" s="214"/>
      <c r="BA4" s="214"/>
      <c r="BB4" s="214"/>
      <c r="BC4" s="214"/>
      <c r="BD4" s="214"/>
      <c r="BE4" s="215"/>
      <c r="BF4" s="215"/>
      <c r="BG4" s="215"/>
      <c r="BH4" s="215"/>
      <c r="BI4" s="215"/>
      <c r="BJ4" s="215"/>
      <c r="BK4" s="215"/>
      <c r="BL4" s="215"/>
      <c r="BM4" s="215"/>
      <c r="BN4" s="215"/>
      <c r="BO4" s="215"/>
      <c r="BP4" s="215"/>
      <c r="BQ4" s="778" t="s">
        <v>356</v>
      </c>
      <c r="BR4" s="778"/>
      <c r="BS4" s="778"/>
      <c r="BT4" s="778"/>
      <c r="BU4" s="778"/>
      <c r="BV4" s="778"/>
      <c r="BW4" s="778"/>
      <c r="BX4" s="778"/>
      <c r="BY4" s="778"/>
      <c r="BZ4" s="778"/>
      <c r="CA4" s="778"/>
      <c r="CB4" s="778"/>
      <c r="CC4" s="778"/>
      <c r="CD4" s="778"/>
      <c r="CE4" s="778"/>
      <c r="CF4" s="778"/>
      <c r="CG4" s="778"/>
      <c r="CH4" s="778"/>
      <c r="CI4" s="778"/>
      <c r="CJ4" s="778"/>
      <c r="CK4" s="778"/>
      <c r="CL4" s="778"/>
      <c r="CM4" s="778"/>
      <c r="CN4" s="778"/>
      <c r="CO4" s="778"/>
      <c r="CP4" s="778"/>
      <c r="CQ4" s="778"/>
      <c r="CR4" s="778"/>
      <c r="CS4" s="778"/>
      <c r="CT4" s="778"/>
      <c r="CU4" s="778"/>
      <c r="CV4" s="778"/>
      <c r="CW4" s="778"/>
      <c r="CX4" s="778"/>
      <c r="CY4" s="778"/>
      <c r="CZ4" s="778"/>
      <c r="DA4" s="778"/>
      <c r="DB4" s="778"/>
      <c r="DC4" s="778"/>
      <c r="DD4" s="778"/>
      <c r="DE4" s="778"/>
      <c r="DF4" s="778"/>
      <c r="DG4" s="778"/>
      <c r="DH4" s="778"/>
      <c r="DI4" s="778"/>
      <c r="DJ4" s="778"/>
      <c r="DK4" s="778"/>
      <c r="DL4" s="778"/>
      <c r="DM4" s="778"/>
      <c r="DN4" s="778"/>
      <c r="DO4" s="778"/>
      <c r="DP4" s="778"/>
      <c r="DQ4" s="778"/>
      <c r="DR4" s="778"/>
      <c r="DS4" s="778"/>
      <c r="DT4" s="778"/>
      <c r="DU4" s="778"/>
      <c r="DV4" s="778"/>
      <c r="DW4" s="778"/>
      <c r="DX4" s="778"/>
      <c r="DY4" s="778"/>
      <c r="DZ4" s="778"/>
      <c r="EA4" s="216"/>
    </row>
    <row r="5" spans="1:131" s="217" customFormat="1" ht="26.25" customHeight="1" x14ac:dyDescent="0.2">
      <c r="A5" s="767" t="s">
        <v>357</v>
      </c>
      <c r="B5" s="768"/>
      <c r="C5" s="768"/>
      <c r="D5" s="768"/>
      <c r="E5" s="768"/>
      <c r="F5" s="768"/>
      <c r="G5" s="768"/>
      <c r="H5" s="768"/>
      <c r="I5" s="768"/>
      <c r="J5" s="768"/>
      <c r="K5" s="768"/>
      <c r="L5" s="768"/>
      <c r="M5" s="768"/>
      <c r="N5" s="768"/>
      <c r="O5" s="768"/>
      <c r="P5" s="769"/>
      <c r="Q5" s="763" t="s">
        <v>358</v>
      </c>
      <c r="R5" s="759"/>
      <c r="S5" s="759"/>
      <c r="T5" s="759"/>
      <c r="U5" s="760"/>
      <c r="V5" s="763" t="s">
        <v>359</v>
      </c>
      <c r="W5" s="759"/>
      <c r="X5" s="759"/>
      <c r="Y5" s="759"/>
      <c r="Z5" s="760"/>
      <c r="AA5" s="763" t="s">
        <v>360</v>
      </c>
      <c r="AB5" s="759"/>
      <c r="AC5" s="759"/>
      <c r="AD5" s="759"/>
      <c r="AE5" s="759"/>
      <c r="AF5" s="779" t="s">
        <v>361</v>
      </c>
      <c r="AG5" s="759"/>
      <c r="AH5" s="759"/>
      <c r="AI5" s="759"/>
      <c r="AJ5" s="765"/>
      <c r="AK5" s="759" t="s">
        <v>362</v>
      </c>
      <c r="AL5" s="759"/>
      <c r="AM5" s="759"/>
      <c r="AN5" s="759"/>
      <c r="AO5" s="760"/>
      <c r="AP5" s="763" t="s">
        <v>363</v>
      </c>
      <c r="AQ5" s="759"/>
      <c r="AR5" s="759"/>
      <c r="AS5" s="759"/>
      <c r="AT5" s="760"/>
      <c r="AU5" s="763" t="s">
        <v>364</v>
      </c>
      <c r="AV5" s="759"/>
      <c r="AW5" s="759"/>
      <c r="AX5" s="759"/>
      <c r="AY5" s="765"/>
      <c r="AZ5" s="214"/>
      <c r="BA5" s="214"/>
      <c r="BB5" s="214"/>
      <c r="BC5" s="214"/>
      <c r="BD5" s="214"/>
      <c r="BE5" s="215"/>
      <c r="BF5" s="215"/>
      <c r="BG5" s="215"/>
      <c r="BH5" s="215"/>
      <c r="BI5" s="215"/>
      <c r="BJ5" s="215"/>
      <c r="BK5" s="215"/>
      <c r="BL5" s="215"/>
      <c r="BM5" s="215"/>
      <c r="BN5" s="215"/>
      <c r="BO5" s="215"/>
      <c r="BP5" s="215"/>
      <c r="BQ5" s="767" t="s">
        <v>365</v>
      </c>
      <c r="BR5" s="768"/>
      <c r="BS5" s="768"/>
      <c r="BT5" s="768"/>
      <c r="BU5" s="768"/>
      <c r="BV5" s="768"/>
      <c r="BW5" s="768"/>
      <c r="BX5" s="768"/>
      <c r="BY5" s="768"/>
      <c r="BZ5" s="768"/>
      <c r="CA5" s="768"/>
      <c r="CB5" s="768"/>
      <c r="CC5" s="768"/>
      <c r="CD5" s="768"/>
      <c r="CE5" s="768"/>
      <c r="CF5" s="768"/>
      <c r="CG5" s="769"/>
      <c r="CH5" s="763" t="s">
        <v>366</v>
      </c>
      <c r="CI5" s="759"/>
      <c r="CJ5" s="759"/>
      <c r="CK5" s="759"/>
      <c r="CL5" s="760"/>
      <c r="CM5" s="763" t="s">
        <v>367</v>
      </c>
      <c r="CN5" s="759"/>
      <c r="CO5" s="759"/>
      <c r="CP5" s="759"/>
      <c r="CQ5" s="760"/>
      <c r="CR5" s="763" t="s">
        <v>368</v>
      </c>
      <c r="CS5" s="759"/>
      <c r="CT5" s="759"/>
      <c r="CU5" s="759"/>
      <c r="CV5" s="760"/>
      <c r="CW5" s="763" t="s">
        <v>369</v>
      </c>
      <c r="CX5" s="759"/>
      <c r="CY5" s="759"/>
      <c r="CZ5" s="759"/>
      <c r="DA5" s="760"/>
      <c r="DB5" s="763" t="s">
        <v>370</v>
      </c>
      <c r="DC5" s="759"/>
      <c r="DD5" s="759"/>
      <c r="DE5" s="759"/>
      <c r="DF5" s="760"/>
      <c r="DG5" s="810" t="s">
        <v>371</v>
      </c>
      <c r="DH5" s="811"/>
      <c r="DI5" s="811"/>
      <c r="DJ5" s="811"/>
      <c r="DK5" s="812"/>
      <c r="DL5" s="810" t="s">
        <v>372</v>
      </c>
      <c r="DM5" s="811"/>
      <c r="DN5" s="811"/>
      <c r="DO5" s="811"/>
      <c r="DP5" s="812"/>
      <c r="DQ5" s="763" t="s">
        <v>373</v>
      </c>
      <c r="DR5" s="759"/>
      <c r="DS5" s="759"/>
      <c r="DT5" s="759"/>
      <c r="DU5" s="760"/>
      <c r="DV5" s="763" t="s">
        <v>364</v>
      </c>
      <c r="DW5" s="759"/>
      <c r="DX5" s="759"/>
      <c r="DY5" s="759"/>
      <c r="DZ5" s="765"/>
      <c r="EA5" s="216"/>
    </row>
    <row r="6" spans="1:131" s="217" customFormat="1" ht="26.25" customHeight="1" thickBot="1" x14ac:dyDescent="0.25">
      <c r="A6" s="770"/>
      <c r="B6" s="771"/>
      <c r="C6" s="771"/>
      <c r="D6" s="771"/>
      <c r="E6" s="771"/>
      <c r="F6" s="771"/>
      <c r="G6" s="771"/>
      <c r="H6" s="771"/>
      <c r="I6" s="771"/>
      <c r="J6" s="771"/>
      <c r="K6" s="771"/>
      <c r="L6" s="771"/>
      <c r="M6" s="771"/>
      <c r="N6" s="771"/>
      <c r="O6" s="771"/>
      <c r="P6" s="772"/>
      <c r="Q6" s="764"/>
      <c r="R6" s="761"/>
      <c r="S6" s="761"/>
      <c r="T6" s="761"/>
      <c r="U6" s="762"/>
      <c r="V6" s="764"/>
      <c r="W6" s="761"/>
      <c r="X6" s="761"/>
      <c r="Y6" s="761"/>
      <c r="Z6" s="762"/>
      <c r="AA6" s="764"/>
      <c r="AB6" s="761"/>
      <c r="AC6" s="761"/>
      <c r="AD6" s="761"/>
      <c r="AE6" s="761"/>
      <c r="AF6" s="780"/>
      <c r="AG6" s="761"/>
      <c r="AH6" s="761"/>
      <c r="AI6" s="761"/>
      <c r="AJ6" s="766"/>
      <c r="AK6" s="761"/>
      <c r="AL6" s="761"/>
      <c r="AM6" s="761"/>
      <c r="AN6" s="761"/>
      <c r="AO6" s="762"/>
      <c r="AP6" s="764"/>
      <c r="AQ6" s="761"/>
      <c r="AR6" s="761"/>
      <c r="AS6" s="761"/>
      <c r="AT6" s="762"/>
      <c r="AU6" s="764"/>
      <c r="AV6" s="761"/>
      <c r="AW6" s="761"/>
      <c r="AX6" s="761"/>
      <c r="AY6" s="766"/>
      <c r="AZ6" s="214"/>
      <c r="BA6" s="214"/>
      <c r="BB6" s="214"/>
      <c r="BC6" s="214"/>
      <c r="BD6" s="214"/>
      <c r="BE6" s="215"/>
      <c r="BF6" s="215"/>
      <c r="BG6" s="215"/>
      <c r="BH6" s="215"/>
      <c r="BI6" s="215"/>
      <c r="BJ6" s="215"/>
      <c r="BK6" s="215"/>
      <c r="BL6" s="215"/>
      <c r="BM6" s="215"/>
      <c r="BN6" s="215"/>
      <c r="BO6" s="215"/>
      <c r="BP6" s="215"/>
      <c r="BQ6" s="770"/>
      <c r="BR6" s="771"/>
      <c r="BS6" s="771"/>
      <c r="BT6" s="771"/>
      <c r="BU6" s="771"/>
      <c r="BV6" s="771"/>
      <c r="BW6" s="771"/>
      <c r="BX6" s="771"/>
      <c r="BY6" s="771"/>
      <c r="BZ6" s="771"/>
      <c r="CA6" s="771"/>
      <c r="CB6" s="771"/>
      <c r="CC6" s="771"/>
      <c r="CD6" s="771"/>
      <c r="CE6" s="771"/>
      <c r="CF6" s="771"/>
      <c r="CG6" s="772"/>
      <c r="CH6" s="764"/>
      <c r="CI6" s="761"/>
      <c r="CJ6" s="761"/>
      <c r="CK6" s="761"/>
      <c r="CL6" s="762"/>
      <c r="CM6" s="764"/>
      <c r="CN6" s="761"/>
      <c r="CO6" s="761"/>
      <c r="CP6" s="761"/>
      <c r="CQ6" s="762"/>
      <c r="CR6" s="764"/>
      <c r="CS6" s="761"/>
      <c r="CT6" s="761"/>
      <c r="CU6" s="761"/>
      <c r="CV6" s="762"/>
      <c r="CW6" s="764"/>
      <c r="CX6" s="761"/>
      <c r="CY6" s="761"/>
      <c r="CZ6" s="761"/>
      <c r="DA6" s="762"/>
      <c r="DB6" s="764"/>
      <c r="DC6" s="761"/>
      <c r="DD6" s="761"/>
      <c r="DE6" s="761"/>
      <c r="DF6" s="762"/>
      <c r="DG6" s="813"/>
      <c r="DH6" s="814"/>
      <c r="DI6" s="814"/>
      <c r="DJ6" s="814"/>
      <c r="DK6" s="815"/>
      <c r="DL6" s="813"/>
      <c r="DM6" s="814"/>
      <c r="DN6" s="814"/>
      <c r="DO6" s="814"/>
      <c r="DP6" s="815"/>
      <c r="DQ6" s="764"/>
      <c r="DR6" s="761"/>
      <c r="DS6" s="761"/>
      <c r="DT6" s="761"/>
      <c r="DU6" s="762"/>
      <c r="DV6" s="764"/>
      <c r="DW6" s="761"/>
      <c r="DX6" s="761"/>
      <c r="DY6" s="761"/>
      <c r="DZ6" s="766"/>
      <c r="EA6" s="216"/>
    </row>
    <row r="7" spans="1:131" s="217" customFormat="1" ht="26.25" customHeight="1" thickTop="1" x14ac:dyDescent="0.2">
      <c r="A7" s="218">
        <v>1</v>
      </c>
      <c r="B7" s="796" t="s">
        <v>374</v>
      </c>
      <c r="C7" s="797"/>
      <c r="D7" s="797"/>
      <c r="E7" s="797"/>
      <c r="F7" s="797"/>
      <c r="G7" s="797"/>
      <c r="H7" s="797"/>
      <c r="I7" s="797"/>
      <c r="J7" s="797"/>
      <c r="K7" s="797"/>
      <c r="L7" s="797"/>
      <c r="M7" s="797"/>
      <c r="N7" s="797"/>
      <c r="O7" s="797"/>
      <c r="P7" s="798"/>
      <c r="Q7" s="799">
        <v>11650</v>
      </c>
      <c r="R7" s="800"/>
      <c r="S7" s="800"/>
      <c r="T7" s="800"/>
      <c r="U7" s="800"/>
      <c r="V7" s="800">
        <v>11108</v>
      </c>
      <c r="W7" s="800"/>
      <c r="X7" s="800"/>
      <c r="Y7" s="800"/>
      <c r="Z7" s="800"/>
      <c r="AA7" s="800">
        <v>543</v>
      </c>
      <c r="AB7" s="800"/>
      <c r="AC7" s="800"/>
      <c r="AD7" s="800"/>
      <c r="AE7" s="801"/>
      <c r="AF7" s="802">
        <v>452</v>
      </c>
      <c r="AG7" s="803"/>
      <c r="AH7" s="803"/>
      <c r="AI7" s="803"/>
      <c r="AJ7" s="804"/>
      <c r="AK7" s="805">
        <v>1113</v>
      </c>
      <c r="AL7" s="806"/>
      <c r="AM7" s="806"/>
      <c r="AN7" s="806"/>
      <c r="AO7" s="806"/>
      <c r="AP7" s="806">
        <v>8745</v>
      </c>
      <c r="AQ7" s="806"/>
      <c r="AR7" s="806"/>
      <c r="AS7" s="806"/>
      <c r="AT7" s="806"/>
      <c r="AU7" s="807"/>
      <c r="AV7" s="807"/>
      <c r="AW7" s="807"/>
      <c r="AX7" s="807"/>
      <c r="AY7" s="808"/>
      <c r="AZ7" s="214"/>
      <c r="BA7" s="214"/>
      <c r="BB7" s="214"/>
      <c r="BC7" s="214"/>
      <c r="BD7" s="214"/>
      <c r="BE7" s="215"/>
      <c r="BF7" s="215"/>
      <c r="BG7" s="215"/>
      <c r="BH7" s="215"/>
      <c r="BI7" s="215"/>
      <c r="BJ7" s="215"/>
      <c r="BK7" s="215"/>
      <c r="BL7" s="215"/>
      <c r="BM7" s="215"/>
      <c r="BN7" s="215"/>
      <c r="BO7" s="215"/>
      <c r="BP7" s="215"/>
      <c r="BQ7" s="218">
        <v>1</v>
      </c>
      <c r="BR7" s="219"/>
      <c r="BS7" s="787" t="s">
        <v>555</v>
      </c>
      <c r="BT7" s="788"/>
      <c r="BU7" s="788"/>
      <c r="BV7" s="788"/>
      <c r="BW7" s="788"/>
      <c r="BX7" s="788"/>
      <c r="BY7" s="788"/>
      <c r="BZ7" s="788"/>
      <c r="CA7" s="788"/>
      <c r="CB7" s="788"/>
      <c r="CC7" s="788"/>
      <c r="CD7" s="788"/>
      <c r="CE7" s="788"/>
      <c r="CF7" s="788"/>
      <c r="CG7" s="809"/>
      <c r="CH7" s="784">
        <v>11</v>
      </c>
      <c r="CI7" s="785"/>
      <c r="CJ7" s="785"/>
      <c r="CK7" s="785"/>
      <c r="CL7" s="786"/>
      <c r="CM7" s="784">
        <v>77</v>
      </c>
      <c r="CN7" s="785"/>
      <c r="CO7" s="785"/>
      <c r="CP7" s="785"/>
      <c r="CQ7" s="786"/>
      <c r="CR7" s="784">
        <v>1</v>
      </c>
      <c r="CS7" s="785"/>
      <c r="CT7" s="785"/>
      <c r="CU7" s="785"/>
      <c r="CV7" s="786"/>
      <c r="CW7" s="784">
        <v>0</v>
      </c>
      <c r="CX7" s="785"/>
      <c r="CY7" s="785"/>
      <c r="CZ7" s="785"/>
      <c r="DA7" s="786"/>
      <c r="DB7" s="784" t="s">
        <v>554</v>
      </c>
      <c r="DC7" s="785"/>
      <c r="DD7" s="785"/>
      <c r="DE7" s="785"/>
      <c r="DF7" s="786"/>
      <c r="DG7" s="784">
        <v>167</v>
      </c>
      <c r="DH7" s="785"/>
      <c r="DI7" s="785"/>
      <c r="DJ7" s="785"/>
      <c r="DK7" s="786"/>
      <c r="DL7" s="784" t="s">
        <v>554</v>
      </c>
      <c r="DM7" s="785"/>
      <c r="DN7" s="785"/>
      <c r="DO7" s="785"/>
      <c r="DP7" s="786"/>
      <c r="DQ7" s="784" t="s">
        <v>554</v>
      </c>
      <c r="DR7" s="785"/>
      <c r="DS7" s="785"/>
      <c r="DT7" s="785"/>
      <c r="DU7" s="786"/>
      <c r="DV7" s="787"/>
      <c r="DW7" s="788"/>
      <c r="DX7" s="788"/>
      <c r="DY7" s="788"/>
      <c r="DZ7" s="789"/>
      <c r="EA7" s="216"/>
    </row>
    <row r="8" spans="1:131" s="217" customFormat="1" ht="26.25" customHeight="1" x14ac:dyDescent="0.2">
      <c r="A8" s="220">
        <v>2</v>
      </c>
      <c r="B8" s="790"/>
      <c r="C8" s="791"/>
      <c r="D8" s="791"/>
      <c r="E8" s="791"/>
      <c r="F8" s="791"/>
      <c r="G8" s="791"/>
      <c r="H8" s="791"/>
      <c r="I8" s="791"/>
      <c r="J8" s="791"/>
      <c r="K8" s="791"/>
      <c r="L8" s="791"/>
      <c r="M8" s="791"/>
      <c r="N8" s="791"/>
      <c r="O8" s="791"/>
      <c r="P8" s="792"/>
      <c r="Q8" s="793"/>
      <c r="R8" s="794"/>
      <c r="S8" s="794"/>
      <c r="T8" s="794"/>
      <c r="U8" s="794"/>
      <c r="V8" s="794"/>
      <c r="W8" s="794"/>
      <c r="X8" s="794"/>
      <c r="Y8" s="794"/>
      <c r="Z8" s="794"/>
      <c r="AA8" s="794"/>
      <c r="AB8" s="794"/>
      <c r="AC8" s="794"/>
      <c r="AD8" s="794"/>
      <c r="AE8" s="795"/>
      <c r="AF8" s="827"/>
      <c r="AG8" s="828"/>
      <c r="AH8" s="828"/>
      <c r="AI8" s="828"/>
      <c r="AJ8" s="829"/>
      <c r="AK8" s="816"/>
      <c r="AL8" s="817"/>
      <c r="AM8" s="817"/>
      <c r="AN8" s="817"/>
      <c r="AO8" s="817"/>
      <c r="AP8" s="817"/>
      <c r="AQ8" s="817"/>
      <c r="AR8" s="817"/>
      <c r="AS8" s="817"/>
      <c r="AT8" s="817"/>
      <c r="AU8" s="818"/>
      <c r="AV8" s="818"/>
      <c r="AW8" s="818"/>
      <c r="AX8" s="818"/>
      <c r="AY8" s="819"/>
      <c r="AZ8" s="214"/>
      <c r="BA8" s="214"/>
      <c r="BB8" s="214"/>
      <c r="BC8" s="214"/>
      <c r="BD8" s="214"/>
      <c r="BE8" s="215"/>
      <c r="BF8" s="215"/>
      <c r="BG8" s="215"/>
      <c r="BH8" s="215"/>
      <c r="BI8" s="215"/>
      <c r="BJ8" s="215"/>
      <c r="BK8" s="215"/>
      <c r="BL8" s="215"/>
      <c r="BM8" s="215"/>
      <c r="BN8" s="215"/>
      <c r="BO8" s="215"/>
      <c r="BP8" s="215"/>
      <c r="BQ8" s="220">
        <v>2</v>
      </c>
      <c r="BR8" s="221"/>
      <c r="BS8" s="820" t="s">
        <v>556</v>
      </c>
      <c r="BT8" s="821"/>
      <c r="BU8" s="821"/>
      <c r="BV8" s="821"/>
      <c r="BW8" s="821"/>
      <c r="BX8" s="821"/>
      <c r="BY8" s="821"/>
      <c r="BZ8" s="821"/>
      <c r="CA8" s="821"/>
      <c r="CB8" s="821"/>
      <c r="CC8" s="821"/>
      <c r="CD8" s="821"/>
      <c r="CE8" s="821"/>
      <c r="CF8" s="821"/>
      <c r="CG8" s="822"/>
      <c r="CH8" s="823">
        <v>0</v>
      </c>
      <c r="CI8" s="824"/>
      <c r="CJ8" s="824"/>
      <c r="CK8" s="824"/>
      <c r="CL8" s="825"/>
      <c r="CM8" s="823">
        <v>7</v>
      </c>
      <c r="CN8" s="824"/>
      <c r="CO8" s="824"/>
      <c r="CP8" s="824"/>
      <c r="CQ8" s="825"/>
      <c r="CR8" s="823">
        <v>3</v>
      </c>
      <c r="CS8" s="824"/>
      <c r="CT8" s="824"/>
      <c r="CU8" s="824"/>
      <c r="CV8" s="825"/>
      <c r="CW8" s="823" t="s">
        <v>554</v>
      </c>
      <c r="CX8" s="824"/>
      <c r="CY8" s="824"/>
      <c r="CZ8" s="824"/>
      <c r="DA8" s="825"/>
      <c r="DB8" s="823" t="s">
        <v>554</v>
      </c>
      <c r="DC8" s="824"/>
      <c r="DD8" s="824"/>
      <c r="DE8" s="824"/>
      <c r="DF8" s="825"/>
      <c r="DG8" s="823" t="s">
        <v>554</v>
      </c>
      <c r="DH8" s="824"/>
      <c r="DI8" s="824"/>
      <c r="DJ8" s="824"/>
      <c r="DK8" s="825"/>
      <c r="DL8" s="823" t="s">
        <v>554</v>
      </c>
      <c r="DM8" s="824"/>
      <c r="DN8" s="824"/>
      <c r="DO8" s="824"/>
      <c r="DP8" s="825"/>
      <c r="DQ8" s="823" t="s">
        <v>554</v>
      </c>
      <c r="DR8" s="824"/>
      <c r="DS8" s="824"/>
      <c r="DT8" s="824"/>
      <c r="DU8" s="825"/>
      <c r="DV8" s="820"/>
      <c r="DW8" s="821"/>
      <c r="DX8" s="821"/>
      <c r="DY8" s="821"/>
      <c r="DZ8" s="826"/>
      <c r="EA8" s="216"/>
    </row>
    <row r="9" spans="1:131" s="217" customFormat="1" ht="26.25" customHeight="1" x14ac:dyDescent="0.2">
      <c r="A9" s="220">
        <v>3</v>
      </c>
      <c r="B9" s="790"/>
      <c r="C9" s="791"/>
      <c r="D9" s="791"/>
      <c r="E9" s="791"/>
      <c r="F9" s="791"/>
      <c r="G9" s="791"/>
      <c r="H9" s="791"/>
      <c r="I9" s="791"/>
      <c r="J9" s="791"/>
      <c r="K9" s="791"/>
      <c r="L9" s="791"/>
      <c r="M9" s="791"/>
      <c r="N9" s="791"/>
      <c r="O9" s="791"/>
      <c r="P9" s="792"/>
      <c r="Q9" s="793"/>
      <c r="R9" s="794"/>
      <c r="S9" s="794"/>
      <c r="T9" s="794"/>
      <c r="U9" s="794"/>
      <c r="V9" s="794"/>
      <c r="W9" s="794"/>
      <c r="X9" s="794"/>
      <c r="Y9" s="794"/>
      <c r="Z9" s="794"/>
      <c r="AA9" s="794"/>
      <c r="AB9" s="794"/>
      <c r="AC9" s="794"/>
      <c r="AD9" s="794"/>
      <c r="AE9" s="795"/>
      <c r="AF9" s="827"/>
      <c r="AG9" s="828"/>
      <c r="AH9" s="828"/>
      <c r="AI9" s="828"/>
      <c r="AJ9" s="829"/>
      <c r="AK9" s="816"/>
      <c r="AL9" s="817"/>
      <c r="AM9" s="817"/>
      <c r="AN9" s="817"/>
      <c r="AO9" s="817"/>
      <c r="AP9" s="817"/>
      <c r="AQ9" s="817"/>
      <c r="AR9" s="817"/>
      <c r="AS9" s="817"/>
      <c r="AT9" s="817"/>
      <c r="AU9" s="818"/>
      <c r="AV9" s="818"/>
      <c r="AW9" s="818"/>
      <c r="AX9" s="818"/>
      <c r="AY9" s="819"/>
      <c r="AZ9" s="214"/>
      <c r="BA9" s="214"/>
      <c r="BB9" s="214"/>
      <c r="BC9" s="214"/>
      <c r="BD9" s="214"/>
      <c r="BE9" s="215"/>
      <c r="BF9" s="215"/>
      <c r="BG9" s="215"/>
      <c r="BH9" s="215"/>
      <c r="BI9" s="215"/>
      <c r="BJ9" s="215"/>
      <c r="BK9" s="215"/>
      <c r="BL9" s="215"/>
      <c r="BM9" s="215"/>
      <c r="BN9" s="215"/>
      <c r="BO9" s="215"/>
      <c r="BP9" s="215"/>
      <c r="BQ9" s="220">
        <v>3</v>
      </c>
      <c r="BR9" s="221"/>
      <c r="BS9" s="820" t="s">
        <v>557</v>
      </c>
      <c r="BT9" s="821"/>
      <c r="BU9" s="821"/>
      <c r="BV9" s="821"/>
      <c r="BW9" s="821"/>
      <c r="BX9" s="821"/>
      <c r="BY9" s="821"/>
      <c r="BZ9" s="821"/>
      <c r="CA9" s="821"/>
      <c r="CB9" s="821"/>
      <c r="CC9" s="821"/>
      <c r="CD9" s="821"/>
      <c r="CE9" s="821"/>
      <c r="CF9" s="821"/>
      <c r="CG9" s="822"/>
      <c r="CH9" s="823">
        <v>-3</v>
      </c>
      <c r="CI9" s="824"/>
      <c r="CJ9" s="824"/>
      <c r="CK9" s="824"/>
      <c r="CL9" s="825"/>
      <c r="CM9" s="823">
        <v>1873</v>
      </c>
      <c r="CN9" s="824"/>
      <c r="CO9" s="824"/>
      <c r="CP9" s="824"/>
      <c r="CQ9" s="825"/>
      <c r="CR9" s="823">
        <v>1</v>
      </c>
      <c r="CS9" s="824"/>
      <c r="CT9" s="824"/>
      <c r="CU9" s="824"/>
      <c r="CV9" s="825"/>
      <c r="CW9" s="823" t="s">
        <v>554</v>
      </c>
      <c r="CX9" s="824"/>
      <c r="CY9" s="824"/>
      <c r="CZ9" s="824"/>
      <c r="DA9" s="825"/>
      <c r="DB9" s="823" t="s">
        <v>554</v>
      </c>
      <c r="DC9" s="824"/>
      <c r="DD9" s="824"/>
      <c r="DE9" s="824"/>
      <c r="DF9" s="825"/>
      <c r="DG9" s="823" t="s">
        <v>554</v>
      </c>
      <c r="DH9" s="824"/>
      <c r="DI9" s="824"/>
      <c r="DJ9" s="824"/>
      <c r="DK9" s="825"/>
      <c r="DL9" s="823" t="s">
        <v>554</v>
      </c>
      <c r="DM9" s="824"/>
      <c r="DN9" s="824"/>
      <c r="DO9" s="824"/>
      <c r="DP9" s="825"/>
      <c r="DQ9" s="823" t="s">
        <v>554</v>
      </c>
      <c r="DR9" s="824"/>
      <c r="DS9" s="824"/>
      <c r="DT9" s="824"/>
      <c r="DU9" s="825"/>
      <c r="DV9" s="820"/>
      <c r="DW9" s="821"/>
      <c r="DX9" s="821"/>
      <c r="DY9" s="821"/>
      <c r="DZ9" s="826"/>
      <c r="EA9" s="216"/>
    </row>
    <row r="10" spans="1:131" s="217" customFormat="1" ht="26.25" customHeight="1" x14ac:dyDescent="0.2">
      <c r="A10" s="220">
        <v>4</v>
      </c>
      <c r="B10" s="790"/>
      <c r="C10" s="791"/>
      <c r="D10" s="791"/>
      <c r="E10" s="791"/>
      <c r="F10" s="791"/>
      <c r="G10" s="791"/>
      <c r="H10" s="791"/>
      <c r="I10" s="791"/>
      <c r="J10" s="791"/>
      <c r="K10" s="791"/>
      <c r="L10" s="791"/>
      <c r="M10" s="791"/>
      <c r="N10" s="791"/>
      <c r="O10" s="791"/>
      <c r="P10" s="792"/>
      <c r="Q10" s="793"/>
      <c r="R10" s="794"/>
      <c r="S10" s="794"/>
      <c r="T10" s="794"/>
      <c r="U10" s="794"/>
      <c r="V10" s="794"/>
      <c r="W10" s="794"/>
      <c r="X10" s="794"/>
      <c r="Y10" s="794"/>
      <c r="Z10" s="794"/>
      <c r="AA10" s="794"/>
      <c r="AB10" s="794"/>
      <c r="AC10" s="794"/>
      <c r="AD10" s="794"/>
      <c r="AE10" s="795"/>
      <c r="AF10" s="827"/>
      <c r="AG10" s="828"/>
      <c r="AH10" s="828"/>
      <c r="AI10" s="828"/>
      <c r="AJ10" s="829"/>
      <c r="AK10" s="816"/>
      <c r="AL10" s="817"/>
      <c r="AM10" s="817"/>
      <c r="AN10" s="817"/>
      <c r="AO10" s="817"/>
      <c r="AP10" s="817"/>
      <c r="AQ10" s="817"/>
      <c r="AR10" s="817"/>
      <c r="AS10" s="817"/>
      <c r="AT10" s="817"/>
      <c r="AU10" s="818"/>
      <c r="AV10" s="818"/>
      <c r="AW10" s="818"/>
      <c r="AX10" s="818"/>
      <c r="AY10" s="819"/>
      <c r="AZ10" s="214"/>
      <c r="BA10" s="214"/>
      <c r="BB10" s="214"/>
      <c r="BC10" s="214"/>
      <c r="BD10" s="214"/>
      <c r="BE10" s="215"/>
      <c r="BF10" s="215"/>
      <c r="BG10" s="215"/>
      <c r="BH10" s="215"/>
      <c r="BI10" s="215"/>
      <c r="BJ10" s="215"/>
      <c r="BK10" s="215"/>
      <c r="BL10" s="215"/>
      <c r="BM10" s="215"/>
      <c r="BN10" s="215"/>
      <c r="BO10" s="215"/>
      <c r="BP10" s="215"/>
      <c r="BQ10" s="220">
        <v>4</v>
      </c>
      <c r="BR10" s="221"/>
      <c r="BS10" s="820" t="s">
        <v>558</v>
      </c>
      <c r="BT10" s="821"/>
      <c r="BU10" s="821"/>
      <c r="BV10" s="821"/>
      <c r="BW10" s="821"/>
      <c r="BX10" s="821"/>
      <c r="BY10" s="821"/>
      <c r="BZ10" s="821"/>
      <c r="CA10" s="821"/>
      <c r="CB10" s="821"/>
      <c r="CC10" s="821"/>
      <c r="CD10" s="821"/>
      <c r="CE10" s="821"/>
      <c r="CF10" s="821"/>
      <c r="CG10" s="822"/>
      <c r="CH10" s="823">
        <v>-9</v>
      </c>
      <c r="CI10" s="824"/>
      <c r="CJ10" s="824"/>
      <c r="CK10" s="824"/>
      <c r="CL10" s="825"/>
      <c r="CM10" s="823">
        <v>753</v>
      </c>
      <c r="CN10" s="824"/>
      <c r="CO10" s="824"/>
      <c r="CP10" s="824"/>
      <c r="CQ10" s="825"/>
      <c r="CR10" s="823">
        <v>0</v>
      </c>
      <c r="CS10" s="824"/>
      <c r="CT10" s="824"/>
      <c r="CU10" s="824"/>
      <c r="CV10" s="825"/>
      <c r="CW10" s="823" t="s">
        <v>554</v>
      </c>
      <c r="CX10" s="824"/>
      <c r="CY10" s="824"/>
      <c r="CZ10" s="824"/>
      <c r="DA10" s="825"/>
      <c r="DB10" s="823" t="s">
        <v>554</v>
      </c>
      <c r="DC10" s="824"/>
      <c r="DD10" s="824"/>
      <c r="DE10" s="824"/>
      <c r="DF10" s="825"/>
      <c r="DG10" s="823" t="s">
        <v>554</v>
      </c>
      <c r="DH10" s="824"/>
      <c r="DI10" s="824"/>
      <c r="DJ10" s="824"/>
      <c r="DK10" s="825"/>
      <c r="DL10" s="823" t="s">
        <v>554</v>
      </c>
      <c r="DM10" s="824"/>
      <c r="DN10" s="824"/>
      <c r="DO10" s="824"/>
      <c r="DP10" s="825"/>
      <c r="DQ10" s="823" t="s">
        <v>554</v>
      </c>
      <c r="DR10" s="824"/>
      <c r="DS10" s="824"/>
      <c r="DT10" s="824"/>
      <c r="DU10" s="825"/>
      <c r="DV10" s="820"/>
      <c r="DW10" s="821"/>
      <c r="DX10" s="821"/>
      <c r="DY10" s="821"/>
      <c r="DZ10" s="826"/>
      <c r="EA10" s="216"/>
    </row>
    <row r="11" spans="1:131" s="217" customFormat="1" ht="26.25" customHeight="1" x14ac:dyDescent="0.2">
      <c r="A11" s="220">
        <v>5</v>
      </c>
      <c r="B11" s="790"/>
      <c r="C11" s="791"/>
      <c r="D11" s="791"/>
      <c r="E11" s="791"/>
      <c r="F11" s="791"/>
      <c r="G11" s="791"/>
      <c r="H11" s="791"/>
      <c r="I11" s="791"/>
      <c r="J11" s="791"/>
      <c r="K11" s="791"/>
      <c r="L11" s="791"/>
      <c r="M11" s="791"/>
      <c r="N11" s="791"/>
      <c r="O11" s="791"/>
      <c r="P11" s="792"/>
      <c r="Q11" s="793"/>
      <c r="R11" s="794"/>
      <c r="S11" s="794"/>
      <c r="T11" s="794"/>
      <c r="U11" s="794"/>
      <c r="V11" s="794"/>
      <c r="W11" s="794"/>
      <c r="X11" s="794"/>
      <c r="Y11" s="794"/>
      <c r="Z11" s="794"/>
      <c r="AA11" s="794"/>
      <c r="AB11" s="794"/>
      <c r="AC11" s="794"/>
      <c r="AD11" s="794"/>
      <c r="AE11" s="795"/>
      <c r="AF11" s="827"/>
      <c r="AG11" s="828"/>
      <c r="AH11" s="828"/>
      <c r="AI11" s="828"/>
      <c r="AJ11" s="829"/>
      <c r="AK11" s="816"/>
      <c r="AL11" s="817"/>
      <c r="AM11" s="817"/>
      <c r="AN11" s="817"/>
      <c r="AO11" s="817"/>
      <c r="AP11" s="817"/>
      <c r="AQ11" s="817"/>
      <c r="AR11" s="817"/>
      <c r="AS11" s="817"/>
      <c r="AT11" s="817"/>
      <c r="AU11" s="818"/>
      <c r="AV11" s="818"/>
      <c r="AW11" s="818"/>
      <c r="AX11" s="818"/>
      <c r="AY11" s="819"/>
      <c r="AZ11" s="214"/>
      <c r="BA11" s="214"/>
      <c r="BB11" s="214"/>
      <c r="BC11" s="214"/>
      <c r="BD11" s="214"/>
      <c r="BE11" s="215"/>
      <c r="BF11" s="215"/>
      <c r="BG11" s="215"/>
      <c r="BH11" s="215"/>
      <c r="BI11" s="215"/>
      <c r="BJ11" s="215"/>
      <c r="BK11" s="215"/>
      <c r="BL11" s="215"/>
      <c r="BM11" s="215"/>
      <c r="BN11" s="215"/>
      <c r="BO11" s="215"/>
      <c r="BP11" s="215"/>
      <c r="BQ11" s="220">
        <v>5</v>
      </c>
      <c r="BR11" s="221"/>
      <c r="BS11" s="820"/>
      <c r="BT11" s="821"/>
      <c r="BU11" s="821"/>
      <c r="BV11" s="821"/>
      <c r="BW11" s="821"/>
      <c r="BX11" s="821"/>
      <c r="BY11" s="821"/>
      <c r="BZ11" s="821"/>
      <c r="CA11" s="821"/>
      <c r="CB11" s="821"/>
      <c r="CC11" s="821"/>
      <c r="CD11" s="821"/>
      <c r="CE11" s="821"/>
      <c r="CF11" s="821"/>
      <c r="CG11" s="822"/>
      <c r="CH11" s="823"/>
      <c r="CI11" s="824"/>
      <c r="CJ11" s="824"/>
      <c r="CK11" s="824"/>
      <c r="CL11" s="825"/>
      <c r="CM11" s="823"/>
      <c r="CN11" s="824"/>
      <c r="CO11" s="824"/>
      <c r="CP11" s="824"/>
      <c r="CQ11" s="825"/>
      <c r="CR11" s="823"/>
      <c r="CS11" s="824"/>
      <c r="CT11" s="824"/>
      <c r="CU11" s="824"/>
      <c r="CV11" s="825"/>
      <c r="CW11" s="823"/>
      <c r="CX11" s="824"/>
      <c r="CY11" s="824"/>
      <c r="CZ11" s="824"/>
      <c r="DA11" s="825"/>
      <c r="DB11" s="823"/>
      <c r="DC11" s="824"/>
      <c r="DD11" s="824"/>
      <c r="DE11" s="824"/>
      <c r="DF11" s="825"/>
      <c r="DG11" s="823"/>
      <c r="DH11" s="824"/>
      <c r="DI11" s="824"/>
      <c r="DJ11" s="824"/>
      <c r="DK11" s="825"/>
      <c r="DL11" s="823"/>
      <c r="DM11" s="824"/>
      <c r="DN11" s="824"/>
      <c r="DO11" s="824"/>
      <c r="DP11" s="825"/>
      <c r="DQ11" s="823"/>
      <c r="DR11" s="824"/>
      <c r="DS11" s="824"/>
      <c r="DT11" s="824"/>
      <c r="DU11" s="825"/>
      <c r="DV11" s="820"/>
      <c r="DW11" s="821"/>
      <c r="DX11" s="821"/>
      <c r="DY11" s="821"/>
      <c r="DZ11" s="826"/>
      <c r="EA11" s="216"/>
    </row>
    <row r="12" spans="1:131" s="217" customFormat="1" ht="26.25" customHeight="1" x14ac:dyDescent="0.2">
      <c r="A12" s="220">
        <v>6</v>
      </c>
      <c r="B12" s="790"/>
      <c r="C12" s="791"/>
      <c r="D12" s="791"/>
      <c r="E12" s="791"/>
      <c r="F12" s="791"/>
      <c r="G12" s="791"/>
      <c r="H12" s="791"/>
      <c r="I12" s="791"/>
      <c r="J12" s="791"/>
      <c r="K12" s="791"/>
      <c r="L12" s="791"/>
      <c r="M12" s="791"/>
      <c r="N12" s="791"/>
      <c r="O12" s="791"/>
      <c r="P12" s="792"/>
      <c r="Q12" s="793"/>
      <c r="R12" s="794"/>
      <c r="S12" s="794"/>
      <c r="T12" s="794"/>
      <c r="U12" s="794"/>
      <c r="V12" s="794"/>
      <c r="W12" s="794"/>
      <c r="X12" s="794"/>
      <c r="Y12" s="794"/>
      <c r="Z12" s="794"/>
      <c r="AA12" s="794"/>
      <c r="AB12" s="794"/>
      <c r="AC12" s="794"/>
      <c r="AD12" s="794"/>
      <c r="AE12" s="795"/>
      <c r="AF12" s="827"/>
      <c r="AG12" s="828"/>
      <c r="AH12" s="828"/>
      <c r="AI12" s="828"/>
      <c r="AJ12" s="829"/>
      <c r="AK12" s="816"/>
      <c r="AL12" s="817"/>
      <c r="AM12" s="817"/>
      <c r="AN12" s="817"/>
      <c r="AO12" s="817"/>
      <c r="AP12" s="817"/>
      <c r="AQ12" s="817"/>
      <c r="AR12" s="817"/>
      <c r="AS12" s="817"/>
      <c r="AT12" s="817"/>
      <c r="AU12" s="818"/>
      <c r="AV12" s="818"/>
      <c r="AW12" s="818"/>
      <c r="AX12" s="818"/>
      <c r="AY12" s="819"/>
      <c r="AZ12" s="214"/>
      <c r="BA12" s="214"/>
      <c r="BB12" s="214"/>
      <c r="BC12" s="214"/>
      <c r="BD12" s="214"/>
      <c r="BE12" s="215"/>
      <c r="BF12" s="215"/>
      <c r="BG12" s="215"/>
      <c r="BH12" s="215"/>
      <c r="BI12" s="215"/>
      <c r="BJ12" s="215"/>
      <c r="BK12" s="215"/>
      <c r="BL12" s="215"/>
      <c r="BM12" s="215"/>
      <c r="BN12" s="215"/>
      <c r="BO12" s="215"/>
      <c r="BP12" s="215"/>
      <c r="BQ12" s="220">
        <v>6</v>
      </c>
      <c r="BR12" s="221"/>
      <c r="BS12" s="820"/>
      <c r="BT12" s="821"/>
      <c r="BU12" s="821"/>
      <c r="BV12" s="821"/>
      <c r="BW12" s="821"/>
      <c r="BX12" s="821"/>
      <c r="BY12" s="821"/>
      <c r="BZ12" s="821"/>
      <c r="CA12" s="821"/>
      <c r="CB12" s="821"/>
      <c r="CC12" s="821"/>
      <c r="CD12" s="821"/>
      <c r="CE12" s="821"/>
      <c r="CF12" s="821"/>
      <c r="CG12" s="822"/>
      <c r="CH12" s="823"/>
      <c r="CI12" s="824"/>
      <c r="CJ12" s="824"/>
      <c r="CK12" s="824"/>
      <c r="CL12" s="825"/>
      <c r="CM12" s="823"/>
      <c r="CN12" s="824"/>
      <c r="CO12" s="824"/>
      <c r="CP12" s="824"/>
      <c r="CQ12" s="825"/>
      <c r="CR12" s="823"/>
      <c r="CS12" s="824"/>
      <c r="CT12" s="824"/>
      <c r="CU12" s="824"/>
      <c r="CV12" s="825"/>
      <c r="CW12" s="823"/>
      <c r="CX12" s="824"/>
      <c r="CY12" s="824"/>
      <c r="CZ12" s="824"/>
      <c r="DA12" s="825"/>
      <c r="DB12" s="823"/>
      <c r="DC12" s="824"/>
      <c r="DD12" s="824"/>
      <c r="DE12" s="824"/>
      <c r="DF12" s="825"/>
      <c r="DG12" s="823"/>
      <c r="DH12" s="824"/>
      <c r="DI12" s="824"/>
      <c r="DJ12" s="824"/>
      <c r="DK12" s="825"/>
      <c r="DL12" s="823"/>
      <c r="DM12" s="824"/>
      <c r="DN12" s="824"/>
      <c r="DO12" s="824"/>
      <c r="DP12" s="825"/>
      <c r="DQ12" s="823"/>
      <c r="DR12" s="824"/>
      <c r="DS12" s="824"/>
      <c r="DT12" s="824"/>
      <c r="DU12" s="825"/>
      <c r="DV12" s="820"/>
      <c r="DW12" s="821"/>
      <c r="DX12" s="821"/>
      <c r="DY12" s="821"/>
      <c r="DZ12" s="826"/>
      <c r="EA12" s="216"/>
    </row>
    <row r="13" spans="1:131" s="217" customFormat="1" ht="26.25" customHeight="1" x14ac:dyDescent="0.2">
      <c r="A13" s="220">
        <v>7</v>
      </c>
      <c r="B13" s="790"/>
      <c r="C13" s="791"/>
      <c r="D13" s="791"/>
      <c r="E13" s="791"/>
      <c r="F13" s="791"/>
      <c r="G13" s="791"/>
      <c r="H13" s="791"/>
      <c r="I13" s="791"/>
      <c r="J13" s="791"/>
      <c r="K13" s="791"/>
      <c r="L13" s="791"/>
      <c r="M13" s="791"/>
      <c r="N13" s="791"/>
      <c r="O13" s="791"/>
      <c r="P13" s="792"/>
      <c r="Q13" s="793"/>
      <c r="R13" s="794"/>
      <c r="S13" s="794"/>
      <c r="T13" s="794"/>
      <c r="U13" s="794"/>
      <c r="V13" s="794"/>
      <c r="W13" s="794"/>
      <c r="X13" s="794"/>
      <c r="Y13" s="794"/>
      <c r="Z13" s="794"/>
      <c r="AA13" s="794"/>
      <c r="AB13" s="794"/>
      <c r="AC13" s="794"/>
      <c r="AD13" s="794"/>
      <c r="AE13" s="795"/>
      <c r="AF13" s="827"/>
      <c r="AG13" s="828"/>
      <c r="AH13" s="828"/>
      <c r="AI13" s="828"/>
      <c r="AJ13" s="829"/>
      <c r="AK13" s="816"/>
      <c r="AL13" s="817"/>
      <c r="AM13" s="817"/>
      <c r="AN13" s="817"/>
      <c r="AO13" s="817"/>
      <c r="AP13" s="817"/>
      <c r="AQ13" s="817"/>
      <c r="AR13" s="817"/>
      <c r="AS13" s="817"/>
      <c r="AT13" s="817"/>
      <c r="AU13" s="818"/>
      <c r="AV13" s="818"/>
      <c r="AW13" s="818"/>
      <c r="AX13" s="818"/>
      <c r="AY13" s="819"/>
      <c r="AZ13" s="214"/>
      <c r="BA13" s="214"/>
      <c r="BB13" s="214"/>
      <c r="BC13" s="214"/>
      <c r="BD13" s="214"/>
      <c r="BE13" s="215"/>
      <c r="BF13" s="215"/>
      <c r="BG13" s="215"/>
      <c r="BH13" s="215"/>
      <c r="BI13" s="215"/>
      <c r="BJ13" s="215"/>
      <c r="BK13" s="215"/>
      <c r="BL13" s="215"/>
      <c r="BM13" s="215"/>
      <c r="BN13" s="215"/>
      <c r="BO13" s="215"/>
      <c r="BP13" s="215"/>
      <c r="BQ13" s="220">
        <v>7</v>
      </c>
      <c r="BR13" s="221"/>
      <c r="BS13" s="820"/>
      <c r="BT13" s="821"/>
      <c r="BU13" s="821"/>
      <c r="BV13" s="821"/>
      <c r="BW13" s="821"/>
      <c r="BX13" s="821"/>
      <c r="BY13" s="821"/>
      <c r="BZ13" s="821"/>
      <c r="CA13" s="821"/>
      <c r="CB13" s="821"/>
      <c r="CC13" s="821"/>
      <c r="CD13" s="821"/>
      <c r="CE13" s="821"/>
      <c r="CF13" s="821"/>
      <c r="CG13" s="822"/>
      <c r="CH13" s="823"/>
      <c r="CI13" s="824"/>
      <c r="CJ13" s="824"/>
      <c r="CK13" s="824"/>
      <c r="CL13" s="825"/>
      <c r="CM13" s="823"/>
      <c r="CN13" s="824"/>
      <c r="CO13" s="824"/>
      <c r="CP13" s="824"/>
      <c r="CQ13" s="825"/>
      <c r="CR13" s="823"/>
      <c r="CS13" s="824"/>
      <c r="CT13" s="824"/>
      <c r="CU13" s="824"/>
      <c r="CV13" s="825"/>
      <c r="CW13" s="823"/>
      <c r="CX13" s="824"/>
      <c r="CY13" s="824"/>
      <c r="CZ13" s="824"/>
      <c r="DA13" s="825"/>
      <c r="DB13" s="823"/>
      <c r="DC13" s="824"/>
      <c r="DD13" s="824"/>
      <c r="DE13" s="824"/>
      <c r="DF13" s="825"/>
      <c r="DG13" s="823"/>
      <c r="DH13" s="824"/>
      <c r="DI13" s="824"/>
      <c r="DJ13" s="824"/>
      <c r="DK13" s="825"/>
      <c r="DL13" s="823"/>
      <c r="DM13" s="824"/>
      <c r="DN13" s="824"/>
      <c r="DO13" s="824"/>
      <c r="DP13" s="825"/>
      <c r="DQ13" s="823"/>
      <c r="DR13" s="824"/>
      <c r="DS13" s="824"/>
      <c r="DT13" s="824"/>
      <c r="DU13" s="825"/>
      <c r="DV13" s="820"/>
      <c r="DW13" s="821"/>
      <c r="DX13" s="821"/>
      <c r="DY13" s="821"/>
      <c r="DZ13" s="826"/>
      <c r="EA13" s="216"/>
    </row>
    <row r="14" spans="1:131" s="217" customFormat="1" ht="26.25" customHeight="1" x14ac:dyDescent="0.2">
      <c r="A14" s="220">
        <v>8</v>
      </c>
      <c r="B14" s="790"/>
      <c r="C14" s="791"/>
      <c r="D14" s="791"/>
      <c r="E14" s="791"/>
      <c r="F14" s="791"/>
      <c r="G14" s="791"/>
      <c r="H14" s="791"/>
      <c r="I14" s="791"/>
      <c r="J14" s="791"/>
      <c r="K14" s="791"/>
      <c r="L14" s="791"/>
      <c r="M14" s="791"/>
      <c r="N14" s="791"/>
      <c r="O14" s="791"/>
      <c r="P14" s="792"/>
      <c r="Q14" s="793"/>
      <c r="R14" s="794"/>
      <c r="S14" s="794"/>
      <c r="T14" s="794"/>
      <c r="U14" s="794"/>
      <c r="V14" s="794"/>
      <c r="W14" s="794"/>
      <c r="X14" s="794"/>
      <c r="Y14" s="794"/>
      <c r="Z14" s="794"/>
      <c r="AA14" s="794"/>
      <c r="AB14" s="794"/>
      <c r="AC14" s="794"/>
      <c r="AD14" s="794"/>
      <c r="AE14" s="795"/>
      <c r="AF14" s="827"/>
      <c r="AG14" s="828"/>
      <c r="AH14" s="828"/>
      <c r="AI14" s="828"/>
      <c r="AJ14" s="829"/>
      <c r="AK14" s="816"/>
      <c r="AL14" s="817"/>
      <c r="AM14" s="817"/>
      <c r="AN14" s="817"/>
      <c r="AO14" s="817"/>
      <c r="AP14" s="817"/>
      <c r="AQ14" s="817"/>
      <c r="AR14" s="817"/>
      <c r="AS14" s="817"/>
      <c r="AT14" s="817"/>
      <c r="AU14" s="818"/>
      <c r="AV14" s="818"/>
      <c r="AW14" s="818"/>
      <c r="AX14" s="818"/>
      <c r="AY14" s="819"/>
      <c r="AZ14" s="214"/>
      <c r="BA14" s="214"/>
      <c r="BB14" s="214"/>
      <c r="BC14" s="214"/>
      <c r="BD14" s="214"/>
      <c r="BE14" s="215"/>
      <c r="BF14" s="215"/>
      <c r="BG14" s="215"/>
      <c r="BH14" s="215"/>
      <c r="BI14" s="215"/>
      <c r="BJ14" s="215"/>
      <c r="BK14" s="215"/>
      <c r="BL14" s="215"/>
      <c r="BM14" s="215"/>
      <c r="BN14" s="215"/>
      <c r="BO14" s="215"/>
      <c r="BP14" s="215"/>
      <c r="BQ14" s="220">
        <v>8</v>
      </c>
      <c r="BR14" s="221"/>
      <c r="BS14" s="820"/>
      <c r="BT14" s="821"/>
      <c r="BU14" s="821"/>
      <c r="BV14" s="821"/>
      <c r="BW14" s="821"/>
      <c r="BX14" s="821"/>
      <c r="BY14" s="821"/>
      <c r="BZ14" s="821"/>
      <c r="CA14" s="821"/>
      <c r="CB14" s="821"/>
      <c r="CC14" s="821"/>
      <c r="CD14" s="821"/>
      <c r="CE14" s="821"/>
      <c r="CF14" s="821"/>
      <c r="CG14" s="822"/>
      <c r="CH14" s="823"/>
      <c r="CI14" s="824"/>
      <c r="CJ14" s="824"/>
      <c r="CK14" s="824"/>
      <c r="CL14" s="825"/>
      <c r="CM14" s="823"/>
      <c r="CN14" s="824"/>
      <c r="CO14" s="824"/>
      <c r="CP14" s="824"/>
      <c r="CQ14" s="825"/>
      <c r="CR14" s="823"/>
      <c r="CS14" s="824"/>
      <c r="CT14" s="824"/>
      <c r="CU14" s="824"/>
      <c r="CV14" s="825"/>
      <c r="CW14" s="823"/>
      <c r="CX14" s="824"/>
      <c r="CY14" s="824"/>
      <c r="CZ14" s="824"/>
      <c r="DA14" s="825"/>
      <c r="DB14" s="823"/>
      <c r="DC14" s="824"/>
      <c r="DD14" s="824"/>
      <c r="DE14" s="824"/>
      <c r="DF14" s="825"/>
      <c r="DG14" s="823"/>
      <c r="DH14" s="824"/>
      <c r="DI14" s="824"/>
      <c r="DJ14" s="824"/>
      <c r="DK14" s="825"/>
      <c r="DL14" s="823"/>
      <c r="DM14" s="824"/>
      <c r="DN14" s="824"/>
      <c r="DO14" s="824"/>
      <c r="DP14" s="825"/>
      <c r="DQ14" s="823"/>
      <c r="DR14" s="824"/>
      <c r="DS14" s="824"/>
      <c r="DT14" s="824"/>
      <c r="DU14" s="825"/>
      <c r="DV14" s="820"/>
      <c r="DW14" s="821"/>
      <c r="DX14" s="821"/>
      <c r="DY14" s="821"/>
      <c r="DZ14" s="826"/>
      <c r="EA14" s="216"/>
    </row>
    <row r="15" spans="1:131" s="217" customFormat="1" ht="26.25" customHeight="1" x14ac:dyDescent="0.2">
      <c r="A15" s="220">
        <v>9</v>
      </c>
      <c r="B15" s="790"/>
      <c r="C15" s="791"/>
      <c r="D15" s="791"/>
      <c r="E15" s="791"/>
      <c r="F15" s="791"/>
      <c r="G15" s="791"/>
      <c r="H15" s="791"/>
      <c r="I15" s="791"/>
      <c r="J15" s="791"/>
      <c r="K15" s="791"/>
      <c r="L15" s="791"/>
      <c r="M15" s="791"/>
      <c r="N15" s="791"/>
      <c r="O15" s="791"/>
      <c r="P15" s="792"/>
      <c r="Q15" s="793"/>
      <c r="R15" s="794"/>
      <c r="S15" s="794"/>
      <c r="T15" s="794"/>
      <c r="U15" s="794"/>
      <c r="V15" s="794"/>
      <c r="W15" s="794"/>
      <c r="X15" s="794"/>
      <c r="Y15" s="794"/>
      <c r="Z15" s="794"/>
      <c r="AA15" s="794"/>
      <c r="AB15" s="794"/>
      <c r="AC15" s="794"/>
      <c r="AD15" s="794"/>
      <c r="AE15" s="795"/>
      <c r="AF15" s="827"/>
      <c r="AG15" s="828"/>
      <c r="AH15" s="828"/>
      <c r="AI15" s="828"/>
      <c r="AJ15" s="829"/>
      <c r="AK15" s="816"/>
      <c r="AL15" s="817"/>
      <c r="AM15" s="817"/>
      <c r="AN15" s="817"/>
      <c r="AO15" s="817"/>
      <c r="AP15" s="817"/>
      <c r="AQ15" s="817"/>
      <c r="AR15" s="817"/>
      <c r="AS15" s="817"/>
      <c r="AT15" s="817"/>
      <c r="AU15" s="818"/>
      <c r="AV15" s="818"/>
      <c r="AW15" s="818"/>
      <c r="AX15" s="818"/>
      <c r="AY15" s="819"/>
      <c r="AZ15" s="214"/>
      <c r="BA15" s="214"/>
      <c r="BB15" s="214"/>
      <c r="BC15" s="214"/>
      <c r="BD15" s="214"/>
      <c r="BE15" s="215"/>
      <c r="BF15" s="215"/>
      <c r="BG15" s="215"/>
      <c r="BH15" s="215"/>
      <c r="BI15" s="215"/>
      <c r="BJ15" s="215"/>
      <c r="BK15" s="215"/>
      <c r="BL15" s="215"/>
      <c r="BM15" s="215"/>
      <c r="BN15" s="215"/>
      <c r="BO15" s="215"/>
      <c r="BP15" s="215"/>
      <c r="BQ15" s="220">
        <v>9</v>
      </c>
      <c r="BR15" s="221"/>
      <c r="BS15" s="820"/>
      <c r="BT15" s="821"/>
      <c r="BU15" s="821"/>
      <c r="BV15" s="821"/>
      <c r="BW15" s="821"/>
      <c r="BX15" s="821"/>
      <c r="BY15" s="821"/>
      <c r="BZ15" s="821"/>
      <c r="CA15" s="821"/>
      <c r="CB15" s="821"/>
      <c r="CC15" s="821"/>
      <c r="CD15" s="821"/>
      <c r="CE15" s="821"/>
      <c r="CF15" s="821"/>
      <c r="CG15" s="822"/>
      <c r="CH15" s="823"/>
      <c r="CI15" s="824"/>
      <c r="CJ15" s="824"/>
      <c r="CK15" s="824"/>
      <c r="CL15" s="825"/>
      <c r="CM15" s="823"/>
      <c r="CN15" s="824"/>
      <c r="CO15" s="824"/>
      <c r="CP15" s="824"/>
      <c r="CQ15" s="825"/>
      <c r="CR15" s="823"/>
      <c r="CS15" s="824"/>
      <c r="CT15" s="824"/>
      <c r="CU15" s="824"/>
      <c r="CV15" s="825"/>
      <c r="CW15" s="823"/>
      <c r="CX15" s="824"/>
      <c r="CY15" s="824"/>
      <c r="CZ15" s="824"/>
      <c r="DA15" s="825"/>
      <c r="DB15" s="823"/>
      <c r="DC15" s="824"/>
      <c r="DD15" s="824"/>
      <c r="DE15" s="824"/>
      <c r="DF15" s="825"/>
      <c r="DG15" s="823"/>
      <c r="DH15" s="824"/>
      <c r="DI15" s="824"/>
      <c r="DJ15" s="824"/>
      <c r="DK15" s="825"/>
      <c r="DL15" s="823"/>
      <c r="DM15" s="824"/>
      <c r="DN15" s="824"/>
      <c r="DO15" s="824"/>
      <c r="DP15" s="825"/>
      <c r="DQ15" s="823"/>
      <c r="DR15" s="824"/>
      <c r="DS15" s="824"/>
      <c r="DT15" s="824"/>
      <c r="DU15" s="825"/>
      <c r="DV15" s="820"/>
      <c r="DW15" s="821"/>
      <c r="DX15" s="821"/>
      <c r="DY15" s="821"/>
      <c r="DZ15" s="826"/>
      <c r="EA15" s="216"/>
    </row>
    <row r="16" spans="1:131" s="217" customFormat="1" ht="26.25" customHeight="1" x14ac:dyDescent="0.2">
      <c r="A16" s="220">
        <v>10</v>
      </c>
      <c r="B16" s="790"/>
      <c r="C16" s="791"/>
      <c r="D16" s="791"/>
      <c r="E16" s="791"/>
      <c r="F16" s="791"/>
      <c r="G16" s="791"/>
      <c r="H16" s="791"/>
      <c r="I16" s="791"/>
      <c r="J16" s="791"/>
      <c r="K16" s="791"/>
      <c r="L16" s="791"/>
      <c r="M16" s="791"/>
      <c r="N16" s="791"/>
      <c r="O16" s="791"/>
      <c r="P16" s="792"/>
      <c r="Q16" s="793"/>
      <c r="R16" s="794"/>
      <c r="S16" s="794"/>
      <c r="T16" s="794"/>
      <c r="U16" s="794"/>
      <c r="V16" s="794"/>
      <c r="W16" s="794"/>
      <c r="X16" s="794"/>
      <c r="Y16" s="794"/>
      <c r="Z16" s="794"/>
      <c r="AA16" s="794"/>
      <c r="AB16" s="794"/>
      <c r="AC16" s="794"/>
      <c r="AD16" s="794"/>
      <c r="AE16" s="795"/>
      <c r="AF16" s="827"/>
      <c r="AG16" s="828"/>
      <c r="AH16" s="828"/>
      <c r="AI16" s="828"/>
      <c r="AJ16" s="829"/>
      <c r="AK16" s="816"/>
      <c r="AL16" s="817"/>
      <c r="AM16" s="817"/>
      <c r="AN16" s="817"/>
      <c r="AO16" s="817"/>
      <c r="AP16" s="817"/>
      <c r="AQ16" s="817"/>
      <c r="AR16" s="817"/>
      <c r="AS16" s="817"/>
      <c r="AT16" s="817"/>
      <c r="AU16" s="818"/>
      <c r="AV16" s="818"/>
      <c r="AW16" s="818"/>
      <c r="AX16" s="818"/>
      <c r="AY16" s="819"/>
      <c r="AZ16" s="214"/>
      <c r="BA16" s="214"/>
      <c r="BB16" s="214"/>
      <c r="BC16" s="214"/>
      <c r="BD16" s="214"/>
      <c r="BE16" s="215"/>
      <c r="BF16" s="215"/>
      <c r="BG16" s="215"/>
      <c r="BH16" s="215"/>
      <c r="BI16" s="215"/>
      <c r="BJ16" s="215"/>
      <c r="BK16" s="215"/>
      <c r="BL16" s="215"/>
      <c r="BM16" s="215"/>
      <c r="BN16" s="215"/>
      <c r="BO16" s="215"/>
      <c r="BP16" s="215"/>
      <c r="BQ16" s="220">
        <v>10</v>
      </c>
      <c r="BR16" s="221"/>
      <c r="BS16" s="820"/>
      <c r="BT16" s="821"/>
      <c r="BU16" s="821"/>
      <c r="BV16" s="821"/>
      <c r="BW16" s="821"/>
      <c r="BX16" s="821"/>
      <c r="BY16" s="821"/>
      <c r="BZ16" s="821"/>
      <c r="CA16" s="821"/>
      <c r="CB16" s="821"/>
      <c r="CC16" s="821"/>
      <c r="CD16" s="821"/>
      <c r="CE16" s="821"/>
      <c r="CF16" s="821"/>
      <c r="CG16" s="822"/>
      <c r="CH16" s="823"/>
      <c r="CI16" s="824"/>
      <c r="CJ16" s="824"/>
      <c r="CK16" s="824"/>
      <c r="CL16" s="825"/>
      <c r="CM16" s="823"/>
      <c r="CN16" s="824"/>
      <c r="CO16" s="824"/>
      <c r="CP16" s="824"/>
      <c r="CQ16" s="825"/>
      <c r="CR16" s="823"/>
      <c r="CS16" s="824"/>
      <c r="CT16" s="824"/>
      <c r="CU16" s="824"/>
      <c r="CV16" s="825"/>
      <c r="CW16" s="823"/>
      <c r="CX16" s="824"/>
      <c r="CY16" s="824"/>
      <c r="CZ16" s="824"/>
      <c r="DA16" s="825"/>
      <c r="DB16" s="823"/>
      <c r="DC16" s="824"/>
      <c r="DD16" s="824"/>
      <c r="DE16" s="824"/>
      <c r="DF16" s="825"/>
      <c r="DG16" s="823"/>
      <c r="DH16" s="824"/>
      <c r="DI16" s="824"/>
      <c r="DJ16" s="824"/>
      <c r="DK16" s="825"/>
      <c r="DL16" s="823"/>
      <c r="DM16" s="824"/>
      <c r="DN16" s="824"/>
      <c r="DO16" s="824"/>
      <c r="DP16" s="825"/>
      <c r="DQ16" s="823"/>
      <c r="DR16" s="824"/>
      <c r="DS16" s="824"/>
      <c r="DT16" s="824"/>
      <c r="DU16" s="825"/>
      <c r="DV16" s="820"/>
      <c r="DW16" s="821"/>
      <c r="DX16" s="821"/>
      <c r="DY16" s="821"/>
      <c r="DZ16" s="826"/>
      <c r="EA16" s="216"/>
    </row>
    <row r="17" spans="1:131" s="217" customFormat="1" ht="26.25" customHeight="1" x14ac:dyDescent="0.2">
      <c r="A17" s="220">
        <v>11</v>
      </c>
      <c r="B17" s="790"/>
      <c r="C17" s="791"/>
      <c r="D17" s="791"/>
      <c r="E17" s="791"/>
      <c r="F17" s="791"/>
      <c r="G17" s="791"/>
      <c r="H17" s="791"/>
      <c r="I17" s="791"/>
      <c r="J17" s="791"/>
      <c r="K17" s="791"/>
      <c r="L17" s="791"/>
      <c r="M17" s="791"/>
      <c r="N17" s="791"/>
      <c r="O17" s="791"/>
      <c r="P17" s="792"/>
      <c r="Q17" s="793"/>
      <c r="R17" s="794"/>
      <c r="S17" s="794"/>
      <c r="T17" s="794"/>
      <c r="U17" s="794"/>
      <c r="V17" s="794"/>
      <c r="W17" s="794"/>
      <c r="X17" s="794"/>
      <c r="Y17" s="794"/>
      <c r="Z17" s="794"/>
      <c r="AA17" s="794"/>
      <c r="AB17" s="794"/>
      <c r="AC17" s="794"/>
      <c r="AD17" s="794"/>
      <c r="AE17" s="795"/>
      <c r="AF17" s="827"/>
      <c r="AG17" s="828"/>
      <c r="AH17" s="828"/>
      <c r="AI17" s="828"/>
      <c r="AJ17" s="829"/>
      <c r="AK17" s="816"/>
      <c r="AL17" s="817"/>
      <c r="AM17" s="817"/>
      <c r="AN17" s="817"/>
      <c r="AO17" s="817"/>
      <c r="AP17" s="817"/>
      <c r="AQ17" s="817"/>
      <c r="AR17" s="817"/>
      <c r="AS17" s="817"/>
      <c r="AT17" s="817"/>
      <c r="AU17" s="818"/>
      <c r="AV17" s="818"/>
      <c r="AW17" s="818"/>
      <c r="AX17" s="818"/>
      <c r="AY17" s="819"/>
      <c r="AZ17" s="214"/>
      <c r="BA17" s="214"/>
      <c r="BB17" s="214"/>
      <c r="BC17" s="214"/>
      <c r="BD17" s="214"/>
      <c r="BE17" s="215"/>
      <c r="BF17" s="215"/>
      <c r="BG17" s="215"/>
      <c r="BH17" s="215"/>
      <c r="BI17" s="215"/>
      <c r="BJ17" s="215"/>
      <c r="BK17" s="215"/>
      <c r="BL17" s="215"/>
      <c r="BM17" s="215"/>
      <c r="BN17" s="215"/>
      <c r="BO17" s="215"/>
      <c r="BP17" s="215"/>
      <c r="BQ17" s="220">
        <v>11</v>
      </c>
      <c r="BR17" s="221"/>
      <c r="BS17" s="820"/>
      <c r="BT17" s="821"/>
      <c r="BU17" s="821"/>
      <c r="BV17" s="821"/>
      <c r="BW17" s="821"/>
      <c r="BX17" s="821"/>
      <c r="BY17" s="821"/>
      <c r="BZ17" s="821"/>
      <c r="CA17" s="821"/>
      <c r="CB17" s="821"/>
      <c r="CC17" s="821"/>
      <c r="CD17" s="821"/>
      <c r="CE17" s="821"/>
      <c r="CF17" s="821"/>
      <c r="CG17" s="822"/>
      <c r="CH17" s="823"/>
      <c r="CI17" s="824"/>
      <c r="CJ17" s="824"/>
      <c r="CK17" s="824"/>
      <c r="CL17" s="825"/>
      <c r="CM17" s="823"/>
      <c r="CN17" s="824"/>
      <c r="CO17" s="824"/>
      <c r="CP17" s="824"/>
      <c r="CQ17" s="825"/>
      <c r="CR17" s="823"/>
      <c r="CS17" s="824"/>
      <c r="CT17" s="824"/>
      <c r="CU17" s="824"/>
      <c r="CV17" s="825"/>
      <c r="CW17" s="823"/>
      <c r="CX17" s="824"/>
      <c r="CY17" s="824"/>
      <c r="CZ17" s="824"/>
      <c r="DA17" s="825"/>
      <c r="DB17" s="823"/>
      <c r="DC17" s="824"/>
      <c r="DD17" s="824"/>
      <c r="DE17" s="824"/>
      <c r="DF17" s="825"/>
      <c r="DG17" s="823"/>
      <c r="DH17" s="824"/>
      <c r="DI17" s="824"/>
      <c r="DJ17" s="824"/>
      <c r="DK17" s="825"/>
      <c r="DL17" s="823"/>
      <c r="DM17" s="824"/>
      <c r="DN17" s="824"/>
      <c r="DO17" s="824"/>
      <c r="DP17" s="825"/>
      <c r="DQ17" s="823"/>
      <c r="DR17" s="824"/>
      <c r="DS17" s="824"/>
      <c r="DT17" s="824"/>
      <c r="DU17" s="825"/>
      <c r="DV17" s="820"/>
      <c r="DW17" s="821"/>
      <c r="DX17" s="821"/>
      <c r="DY17" s="821"/>
      <c r="DZ17" s="826"/>
      <c r="EA17" s="216"/>
    </row>
    <row r="18" spans="1:131" s="217" customFormat="1" ht="26.25" customHeight="1" x14ac:dyDescent="0.2">
      <c r="A18" s="220">
        <v>12</v>
      </c>
      <c r="B18" s="790"/>
      <c r="C18" s="791"/>
      <c r="D18" s="791"/>
      <c r="E18" s="791"/>
      <c r="F18" s="791"/>
      <c r="G18" s="791"/>
      <c r="H18" s="791"/>
      <c r="I18" s="791"/>
      <c r="J18" s="791"/>
      <c r="K18" s="791"/>
      <c r="L18" s="791"/>
      <c r="M18" s="791"/>
      <c r="N18" s="791"/>
      <c r="O18" s="791"/>
      <c r="P18" s="792"/>
      <c r="Q18" s="793"/>
      <c r="R18" s="794"/>
      <c r="S18" s="794"/>
      <c r="T18" s="794"/>
      <c r="U18" s="794"/>
      <c r="V18" s="794"/>
      <c r="W18" s="794"/>
      <c r="X18" s="794"/>
      <c r="Y18" s="794"/>
      <c r="Z18" s="794"/>
      <c r="AA18" s="794"/>
      <c r="AB18" s="794"/>
      <c r="AC18" s="794"/>
      <c r="AD18" s="794"/>
      <c r="AE18" s="795"/>
      <c r="AF18" s="827"/>
      <c r="AG18" s="828"/>
      <c r="AH18" s="828"/>
      <c r="AI18" s="828"/>
      <c r="AJ18" s="829"/>
      <c r="AK18" s="816"/>
      <c r="AL18" s="817"/>
      <c r="AM18" s="817"/>
      <c r="AN18" s="817"/>
      <c r="AO18" s="817"/>
      <c r="AP18" s="817"/>
      <c r="AQ18" s="817"/>
      <c r="AR18" s="817"/>
      <c r="AS18" s="817"/>
      <c r="AT18" s="817"/>
      <c r="AU18" s="818"/>
      <c r="AV18" s="818"/>
      <c r="AW18" s="818"/>
      <c r="AX18" s="818"/>
      <c r="AY18" s="819"/>
      <c r="AZ18" s="214"/>
      <c r="BA18" s="214"/>
      <c r="BB18" s="214"/>
      <c r="BC18" s="214"/>
      <c r="BD18" s="214"/>
      <c r="BE18" s="215"/>
      <c r="BF18" s="215"/>
      <c r="BG18" s="215"/>
      <c r="BH18" s="215"/>
      <c r="BI18" s="215"/>
      <c r="BJ18" s="215"/>
      <c r="BK18" s="215"/>
      <c r="BL18" s="215"/>
      <c r="BM18" s="215"/>
      <c r="BN18" s="215"/>
      <c r="BO18" s="215"/>
      <c r="BP18" s="215"/>
      <c r="BQ18" s="220">
        <v>12</v>
      </c>
      <c r="BR18" s="221"/>
      <c r="BS18" s="820"/>
      <c r="BT18" s="821"/>
      <c r="BU18" s="821"/>
      <c r="BV18" s="821"/>
      <c r="BW18" s="821"/>
      <c r="BX18" s="821"/>
      <c r="BY18" s="821"/>
      <c r="BZ18" s="821"/>
      <c r="CA18" s="821"/>
      <c r="CB18" s="821"/>
      <c r="CC18" s="821"/>
      <c r="CD18" s="821"/>
      <c r="CE18" s="821"/>
      <c r="CF18" s="821"/>
      <c r="CG18" s="822"/>
      <c r="CH18" s="823"/>
      <c r="CI18" s="824"/>
      <c r="CJ18" s="824"/>
      <c r="CK18" s="824"/>
      <c r="CL18" s="825"/>
      <c r="CM18" s="823"/>
      <c r="CN18" s="824"/>
      <c r="CO18" s="824"/>
      <c r="CP18" s="824"/>
      <c r="CQ18" s="825"/>
      <c r="CR18" s="823"/>
      <c r="CS18" s="824"/>
      <c r="CT18" s="824"/>
      <c r="CU18" s="824"/>
      <c r="CV18" s="825"/>
      <c r="CW18" s="823"/>
      <c r="CX18" s="824"/>
      <c r="CY18" s="824"/>
      <c r="CZ18" s="824"/>
      <c r="DA18" s="825"/>
      <c r="DB18" s="823"/>
      <c r="DC18" s="824"/>
      <c r="DD18" s="824"/>
      <c r="DE18" s="824"/>
      <c r="DF18" s="825"/>
      <c r="DG18" s="823"/>
      <c r="DH18" s="824"/>
      <c r="DI18" s="824"/>
      <c r="DJ18" s="824"/>
      <c r="DK18" s="825"/>
      <c r="DL18" s="823"/>
      <c r="DM18" s="824"/>
      <c r="DN18" s="824"/>
      <c r="DO18" s="824"/>
      <c r="DP18" s="825"/>
      <c r="DQ18" s="823"/>
      <c r="DR18" s="824"/>
      <c r="DS18" s="824"/>
      <c r="DT18" s="824"/>
      <c r="DU18" s="825"/>
      <c r="DV18" s="820"/>
      <c r="DW18" s="821"/>
      <c r="DX18" s="821"/>
      <c r="DY18" s="821"/>
      <c r="DZ18" s="826"/>
      <c r="EA18" s="216"/>
    </row>
    <row r="19" spans="1:131" s="217" customFormat="1" ht="26.25" customHeight="1" x14ac:dyDescent="0.2">
      <c r="A19" s="220">
        <v>13</v>
      </c>
      <c r="B19" s="790"/>
      <c r="C19" s="791"/>
      <c r="D19" s="791"/>
      <c r="E19" s="791"/>
      <c r="F19" s="791"/>
      <c r="G19" s="791"/>
      <c r="H19" s="791"/>
      <c r="I19" s="791"/>
      <c r="J19" s="791"/>
      <c r="K19" s="791"/>
      <c r="L19" s="791"/>
      <c r="M19" s="791"/>
      <c r="N19" s="791"/>
      <c r="O19" s="791"/>
      <c r="P19" s="792"/>
      <c r="Q19" s="793"/>
      <c r="R19" s="794"/>
      <c r="S19" s="794"/>
      <c r="T19" s="794"/>
      <c r="U19" s="794"/>
      <c r="V19" s="794"/>
      <c r="W19" s="794"/>
      <c r="X19" s="794"/>
      <c r="Y19" s="794"/>
      <c r="Z19" s="794"/>
      <c r="AA19" s="794"/>
      <c r="AB19" s="794"/>
      <c r="AC19" s="794"/>
      <c r="AD19" s="794"/>
      <c r="AE19" s="795"/>
      <c r="AF19" s="827"/>
      <c r="AG19" s="828"/>
      <c r="AH19" s="828"/>
      <c r="AI19" s="828"/>
      <c r="AJ19" s="829"/>
      <c r="AK19" s="816"/>
      <c r="AL19" s="817"/>
      <c r="AM19" s="817"/>
      <c r="AN19" s="817"/>
      <c r="AO19" s="817"/>
      <c r="AP19" s="817"/>
      <c r="AQ19" s="817"/>
      <c r="AR19" s="817"/>
      <c r="AS19" s="817"/>
      <c r="AT19" s="817"/>
      <c r="AU19" s="818"/>
      <c r="AV19" s="818"/>
      <c r="AW19" s="818"/>
      <c r="AX19" s="818"/>
      <c r="AY19" s="819"/>
      <c r="AZ19" s="214"/>
      <c r="BA19" s="214"/>
      <c r="BB19" s="214"/>
      <c r="BC19" s="214"/>
      <c r="BD19" s="214"/>
      <c r="BE19" s="215"/>
      <c r="BF19" s="215"/>
      <c r="BG19" s="215"/>
      <c r="BH19" s="215"/>
      <c r="BI19" s="215"/>
      <c r="BJ19" s="215"/>
      <c r="BK19" s="215"/>
      <c r="BL19" s="215"/>
      <c r="BM19" s="215"/>
      <c r="BN19" s="215"/>
      <c r="BO19" s="215"/>
      <c r="BP19" s="215"/>
      <c r="BQ19" s="220">
        <v>13</v>
      </c>
      <c r="BR19" s="221"/>
      <c r="BS19" s="820"/>
      <c r="BT19" s="821"/>
      <c r="BU19" s="821"/>
      <c r="BV19" s="821"/>
      <c r="BW19" s="821"/>
      <c r="BX19" s="821"/>
      <c r="BY19" s="821"/>
      <c r="BZ19" s="821"/>
      <c r="CA19" s="821"/>
      <c r="CB19" s="821"/>
      <c r="CC19" s="821"/>
      <c r="CD19" s="821"/>
      <c r="CE19" s="821"/>
      <c r="CF19" s="821"/>
      <c r="CG19" s="822"/>
      <c r="CH19" s="823"/>
      <c r="CI19" s="824"/>
      <c r="CJ19" s="824"/>
      <c r="CK19" s="824"/>
      <c r="CL19" s="825"/>
      <c r="CM19" s="823"/>
      <c r="CN19" s="824"/>
      <c r="CO19" s="824"/>
      <c r="CP19" s="824"/>
      <c r="CQ19" s="825"/>
      <c r="CR19" s="823"/>
      <c r="CS19" s="824"/>
      <c r="CT19" s="824"/>
      <c r="CU19" s="824"/>
      <c r="CV19" s="825"/>
      <c r="CW19" s="823"/>
      <c r="CX19" s="824"/>
      <c r="CY19" s="824"/>
      <c r="CZ19" s="824"/>
      <c r="DA19" s="825"/>
      <c r="DB19" s="823"/>
      <c r="DC19" s="824"/>
      <c r="DD19" s="824"/>
      <c r="DE19" s="824"/>
      <c r="DF19" s="825"/>
      <c r="DG19" s="823"/>
      <c r="DH19" s="824"/>
      <c r="DI19" s="824"/>
      <c r="DJ19" s="824"/>
      <c r="DK19" s="825"/>
      <c r="DL19" s="823"/>
      <c r="DM19" s="824"/>
      <c r="DN19" s="824"/>
      <c r="DO19" s="824"/>
      <c r="DP19" s="825"/>
      <c r="DQ19" s="823"/>
      <c r="DR19" s="824"/>
      <c r="DS19" s="824"/>
      <c r="DT19" s="824"/>
      <c r="DU19" s="825"/>
      <c r="DV19" s="820"/>
      <c r="DW19" s="821"/>
      <c r="DX19" s="821"/>
      <c r="DY19" s="821"/>
      <c r="DZ19" s="826"/>
      <c r="EA19" s="216"/>
    </row>
    <row r="20" spans="1:131" s="217" customFormat="1" ht="26.25" customHeight="1" x14ac:dyDescent="0.2">
      <c r="A20" s="220">
        <v>14</v>
      </c>
      <c r="B20" s="790"/>
      <c r="C20" s="791"/>
      <c r="D20" s="791"/>
      <c r="E20" s="791"/>
      <c r="F20" s="791"/>
      <c r="G20" s="791"/>
      <c r="H20" s="791"/>
      <c r="I20" s="791"/>
      <c r="J20" s="791"/>
      <c r="K20" s="791"/>
      <c r="L20" s="791"/>
      <c r="M20" s="791"/>
      <c r="N20" s="791"/>
      <c r="O20" s="791"/>
      <c r="P20" s="792"/>
      <c r="Q20" s="793"/>
      <c r="R20" s="794"/>
      <c r="S20" s="794"/>
      <c r="T20" s="794"/>
      <c r="U20" s="794"/>
      <c r="V20" s="794"/>
      <c r="W20" s="794"/>
      <c r="X20" s="794"/>
      <c r="Y20" s="794"/>
      <c r="Z20" s="794"/>
      <c r="AA20" s="794"/>
      <c r="AB20" s="794"/>
      <c r="AC20" s="794"/>
      <c r="AD20" s="794"/>
      <c r="AE20" s="795"/>
      <c r="AF20" s="827"/>
      <c r="AG20" s="828"/>
      <c r="AH20" s="828"/>
      <c r="AI20" s="828"/>
      <c r="AJ20" s="829"/>
      <c r="AK20" s="816"/>
      <c r="AL20" s="817"/>
      <c r="AM20" s="817"/>
      <c r="AN20" s="817"/>
      <c r="AO20" s="817"/>
      <c r="AP20" s="817"/>
      <c r="AQ20" s="817"/>
      <c r="AR20" s="817"/>
      <c r="AS20" s="817"/>
      <c r="AT20" s="817"/>
      <c r="AU20" s="818"/>
      <c r="AV20" s="818"/>
      <c r="AW20" s="818"/>
      <c r="AX20" s="818"/>
      <c r="AY20" s="819"/>
      <c r="AZ20" s="214"/>
      <c r="BA20" s="214"/>
      <c r="BB20" s="214"/>
      <c r="BC20" s="214"/>
      <c r="BD20" s="214"/>
      <c r="BE20" s="215"/>
      <c r="BF20" s="215"/>
      <c r="BG20" s="215"/>
      <c r="BH20" s="215"/>
      <c r="BI20" s="215"/>
      <c r="BJ20" s="215"/>
      <c r="BK20" s="215"/>
      <c r="BL20" s="215"/>
      <c r="BM20" s="215"/>
      <c r="BN20" s="215"/>
      <c r="BO20" s="215"/>
      <c r="BP20" s="215"/>
      <c r="BQ20" s="220">
        <v>14</v>
      </c>
      <c r="BR20" s="221"/>
      <c r="BS20" s="820"/>
      <c r="BT20" s="821"/>
      <c r="BU20" s="821"/>
      <c r="BV20" s="821"/>
      <c r="BW20" s="821"/>
      <c r="BX20" s="821"/>
      <c r="BY20" s="821"/>
      <c r="BZ20" s="821"/>
      <c r="CA20" s="821"/>
      <c r="CB20" s="821"/>
      <c r="CC20" s="821"/>
      <c r="CD20" s="821"/>
      <c r="CE20" s="821"/>
      <c r="CF20" s="821"/>
      <c r="CG20" s="822"/>
      <c r="CH20" s="823"/>
      <c r="CI20" s="824"/>
      <c r="CJ20" s="824"/>
      <c r="CK20" s="824"/>
      <c r="CL20" s="825"/>
      <c r="CM20" s="823"/>
      <c r="CN20" s="824"/>
      <c r="CO20" s="824"/>
      <c r="CP20" s="824"/>
      <c r="CQ20" s="825"/>
      <c r="CR20" s="823"/>
      <c r="CS20" s="824"/>
      <c r="CT20" s="824"/>
      <c r="CU20" s="824"/>
      <c r="CV20" s="825"/>
      <c r="CW20" s="823"/>
      <c r="CX20" s="824"/>
      <c r="CY20" s="824"/>
      <c r="CZ20" s="824"/>
      <c r="DA20" s="825"/>
      <c r="DB20" s="823"/>
      <c r="DC20" s="824"/>
      <c r="DD20" s="824"/>
      <c r="DE20" s="824"/>
      <c r="DF20" s="825"/>
      <c r="DG20" s="823"/>
      <c r="DH20" s="824"/>
      <c r="DI20" s="824"/>
      <c r="DJ20" s="824"/>
      <c r="DK20" s="825"/>
      <c r="DL20" s="823"/>
      <c r="DM20" s="824"/>
      <c r="DN20" s="824"/>
      <c r="DO20" s="824"/>
      <c r="DP20" s="825"/>
      <c r="DQ20" s="823"/>
      <c r="DR20" s="824"/>
      <c r="DS20" s="824"/>
      <c r="DT20" s="824"/>
      <c r="DU20" s="825"/>
      <c r="DV20" s="820"/>
      <c r="DW20" s="821"/>
      <c r="DX20" s="821"/>
      <c r="DY20" s="821"/>
      <c r="DZ20" s="826"/>
      <c r="EA20" s="216"/>
    </row>
    <row r="21" spans="1:131" s="217" customFormat="1" ht="26.25" customHeight="1" thickBot="1" x14ac:dyDescent="0.25">
      <c r="A21" s="220">
        <v>15</v>
      </c>
      <c r="B21" s="790"/>
      <c r="C21" s="791"/>
      <c r="D21" s="791"/>
      <c r="E21" s="791"/>
      <c r="F21" s="791"/>
      <c r="G21" s="791"/>
      <c r="H21" s="791"/>
      <c r="I21" s="791"/>
      <c r="J21" s="791"/>
      <c r="K21" s="791"/>
      <c r="L21" s="791"/>
      <c r="M21" s="791"/>
      <c r="N21" s="791"/>
      <c r="O21" s="791"/>
      <c r="P21" s="792"/>
      <c r="Q21" s="793"/>
      <c r="R21" s="794"/>
      <c r="S21" s="794"/>
      <c r="T21" s="794"/>
      <c r="U21" s="794"/>
      <c r="V21" s="794"/>
      <c r="W21" s="794"/>
      <c r="X21" s="794"/>
      <c r="Y21" s="794"/>
      <c r="Z21" s="794"/>
      <c r="AA21" s="794"/>
      <c r="AB21" s="794"/>
      <c r="AC21" s="794"/>
      <c r="AD21" s="794"/>
      <c r="AE21" s="795"/>
      <c r="AF21" s="827"/>
      <c r="AG21" s="828"/>
      <c r="AH21" s="828"/>
      <c r="AI21" s="828"/>
      <c r="AJ21" s="829"/>
      <c r="AK21" s="816"/>
      <c r="AL21" s="817"/>
      <c r="AM21" s="817"/>
      <c r="AN21" s="817"/>
      <c r="AO21" s="817"/>
      <c r="AP21" s="817"/>
      <c r="AQ21" s="817"/>
      <c r="AR21" s="817"/>
      <c r="AS21" s="817"/>
      <c r="AT21" s="817"/>
      <c r="AU21" s="818"/>
      <c r="AV21" s="818"/>
      <c r="AW21" s="818"/>
      <c r="AX21" s="818"/>
      <c r="AY21" s="819"/>
      <c r="AZ21" s="214"/>
      <c r="BA21" s="214"/>
      <c r="BB21" s="214"/>
      <c r="BC21" s="214"/>
      <c r="BD21" s="214"/>
      <c r="BE21" s="215"/>
      <c r="BF21" s="215"/>
      <c r="BG21" s="215"/>
      <c r="BH21" s="215"/>
      <c r="BI21" s="215"/>
      <c r="BJ21" s="215"/>
      <c r="BK21" s="215"/>
      <c r="BL21" s="215"/>
      <c r="BM21" s="215"/>
      <c r="BN21" s="215"/>
      <c r="BO21" s="215"/>
      <c r="BP21" s="215"/>
      <c r="BQ21" s="220">
        <v>15</v>
      </c>
      <c r="BR21" s="221"/>
      <c r="BS21" s="820"/>
      <c r="BT21" s="821"/>
      <c r="BU21" s="821"/>
      <c r="BV21" s="821"/>
      <c r="BW21" s="821"/>
      <c r="BX21" s="821"/>
      <c r="BY21" s="821"/>
      <c r="BZ21" s="821"/>
      <c r="CA21" s="821"/>
      <c r="CB21" s="821"/>
      <c r="CC21" s="821"/>
      <c r="CD21" s="821"/>
      <c r="CE21" s="821"/>
      <c r="CF21" s="821"/>
      <c r="CG21" s="822"/>
      <c r="CH21" s="823"/>
      <c r="CI21" s="824"/>
      <c r="CJ21" s="824"/>
      <c r="CK21" s="824"/>
      <c r="CL21" s="825"/>
      <c r="CM21" s="823"/>
      <c r="CN21" s="824"/>
      <c r="CO21" s="824"/>
      <c r="CP21" s="824"/>
      <c r="CQ21" s="825"/>
      <c r="CR21" s="823"/>
      <c r="CS21" s="824"/>
      <c r="CT21" s="824"/>
      <c r="CU21" s="824"/>
      <c r="CV21" s="825"/>
      <c r="CW21" s="823"/>
      <c r="CX21" s="824"/>
      <c r="CY21" s="824"/>
      <c r="CZ21" s="824"/>
      <c r="DA21" s="825"/>
      <c r="DB21" s="823"/>
      <c r="DC21" s="824"/>
      <c r="DD21" s="824"/>
      <c r="DE21" s="824"/>
      <c r="DF21" s="825"/>
      <c r="DG21" s="823"/>
      <c r="DH21" s="824"/>
      <c r="DI21" s="824"/>
      <c r="DJ21" s="824"/>
      <c r="DK21" s="825"/>
      <c r="DL21" s="823"/>
      <c r="DM21" s="824"/>
      <c r="DN21" s="824"/>
      <c r="DO21" s="824"/>
      <c r="DP21" s="825"/>
      <c r="DQ21" s="823"/>
      <c r="DR21" s="824"/>
      <c r="DS21" s="824"/>
      <c r="DT21" s="824"/>
      <c r="DU21" s="825"/>
      <c r="DV21" s="820"/>
      <c r="DW21" s="821"/>
      <c r="DX21" s="821"/>
      <c r="DY21" s="821"/>
      <c r="DZ21" s="826"/>
      <c r="EA21" s="216"/>
    </row>
    <row r="22" spans="1:131" s="217" customFormat="1" ht="26.25" customHeight="1" x14ac:dyDescent="0.2">
      <c r="A22" s="220">
        <v>16</v>
      </c>
      <c r="B22" s="790"/>
      <c r="C22" s="791"/>
      <c r="D22" s="791"/>
      <c r="E22" s="791"/>
      <c r="F22" s="791"/>
      <c r="G22" s="791"/>
      <c r="H22" s="791"/>
      <c r="I22" s="791"/>
      <c r="J22" s="791"/>
      <c r="K22" s="791"/>
      <c r="L22" s="791"/>
      <c r="M22" s="791"/>
      <c r="N22" s="791"/>
      <c r="O22" s="791"/>
      <c r="P22" s="792"/>
      <c r="Q22" s="840"/>
      <c r="R22" s="841"/>
      <c r="S22" s="841"/>
      <c r="T22" s="841"/>
      <c r="U22" s="841"/>
      <c r="V22" s="841"/>
      <c r="W22" s="841"/>
      <c r="X22" s="841"/>
      <c r="Y22" s="841"/>
      <c r="Z22" s="841"/>
      <c r="AA22" s="841"/>
      <c r="AB22" s="841"/>
      <c r="AC22" s="841"/>
      <c r="AD22" s="841"/>
      <c r="AE22" s="842"/>
      <c r="AF22" s="827"/>
      <c r="AG22" s="828"/>
      <c r="AH22" s="828"/>
      <c r="AI22" s="828"/>
      <c r="AJ22" s="829"/>
      <c r="AK22" s="843"/>
      <c r="AL22" s="844"/>
      <c r="AM22" s="844"/>
      <c r="AN22" s="844"/>
      <c r="AO22" s="844"/>
      <c r="AP22" s="844"/>
      <c r="AQ22" s="844"/>
      <c r="AR22" s="844"/>
      <c r="AS22" s="844"/>
      <c r="AT22" s="844"/>
      <c r="AU22" s="845"/>
      <c r="AV22" s="845"/>
      <c r="AW22" s="845"/>
      <c r="AX22" s="845"/>
      <c r="AY22" s="846"/>
      <c r="AZ22" s="847" t="s">
        <v>375</v>
      </c>
      <c r="BA22" s="847"/>
      <c r="BB22" s="847"/>
      <c r="BC22" s="847"/>
      <c r="BD22" s="848"/>
      <c r="BE22" s="215"/>
      <c r="BF22" s="215"/>
      <c r="BG22" s="215"/>
      <c r="BH22" s="215"/>
      <c r="BI22" s="215"/>
      <c r="BJ22" s="215"/>
      <c r="BK22" s="215"/>
      <c r="BL22" s="215"/>
      <c r="BM22" s="215"/>
      <c r="BN22" s="215"/>
      <c r="BO22" s="215"/>
      <c r="BP22" s="215"/>
      <c r="BQ22" s="220">
        <v>16</v>
      </c>
      <c r="BR22" s="221"/>
      <c r="BS22" s="820"/>
      <c r="BT22" s="821"/>
      <c r="BU22" s="821"/>
      <c r="BV22" s="821"/>
      <c r="BW22" s="821"/>
      <c r="BX22" s="821"/>
      <c r="BY22" s="821"/>
      <c r="BZ22" s="821"/>
      <c r="CA22" s="821"/>
      <c r="CB22" s="821"/>
      <c r="CC22" s="821"/>
      <c r="CD22" s="821"/>
      <c r="CE22" s="821"/>
      <c r="CF22" s="821"/>
      <c r="CG22" s="822"/>
      <c r="CH22" s="823"/>
      <c r="CI22" s="824"/>
      <c r="CJ22" s="824"/>
      <c r="CK22" s="824"/>
      <c r="CL22" s="825"/>
      <c r="CM22" s="823"/>
      <c r="CN22" s="824"/>
      <c r="CO22" s="824"/>
      <c r="CP22" s="824"/>
      <c r="CQ22" s="825"/>
      <c r="CR22" s="823"/>
      <c r="CS22" s="824"/>
      <c r="CT22" s="824"/>
      <c r="CU22" s="824"/>
      <c r="CV22" s="825"/>
      <c r="CW22" s="823"/>
      <c r="CX22" s="824"/>
      <c r="CY22" s="824"/>
      <c r="CZ22" s="824"/>
      <c r="DA22" s="825"/>
      <c r="DB22" s="823"/>
      <c r="DC22" s="824"/>
      <c r="DD22" s="824"/>
      <c r="DE22" s="824"/>
      <c r="DF22" s="825"/>
      <c r="DG22" s="823"/>
      <c r="DH22" s="824"/>
      <c r="DI22" s="824"/>
      <c r="DJ22" s="824"/>
      <c r="DK22" s="825"/>
      <c r="DL22" s="823"/>
      <c r="DM22" s="824"/>
      <c r="DN22" s="824"/>
      <c r="DO22" s="824"/>
      <c r="DP22" s="825"/>
      <c r="DQ22" s="823"/>
      <c r="DR22" s="824"/>
      <c r="DS22" s="824"/>
      <c r="DT22" s="824"/>
      <c r="DU22" s="825"/>
      <c r="DV22" s="820"/>
      <c r="DW22" s="821"/>
      <c r="DX22" s="821"/>
      <c r="DY22" s="821"/>
      <c r="DZ22" s="826"/>
      <c r="EA22" s="216"/>
    </row>
    <row r="23" spans="1:131" s="217" customFormat="1" ht="26.25" customHeight="1" thickBot="1" x14ac:dyDescent="0.25">
      <c r="A23" s="222" t="s">
        <v>376</v>
      </c>
      <c r="B23" s="830" t="s">
        <v>377</v>
      </c>
      <c r="C23" s="831"/>
      <c r="D23" s="831"/>
      <c r="E23" s="831"/>
      <c r="F23" s="831"/>
      <c r="G23" s="831"/>
      <c r="H23" s="831"/>
      <c r="I23" s="831"/>
      <c r="J23" s="831"/>
      <c r="K23" s="831"/>
      <c r="L23" s="831"/>
      <c r="M23" s="831"/>
      <c r="N23" s="831"/>
      <c r="O23" s="831"/>
      <c r="P23" s="832"/>
      <c r="Q23" s="833">
        <v>11650</v>
      </c>
      <c r="R23" s="834"/>
      <c r="S23" s="834"/>
      <c r="T23" s="834"/>
      <c r="U23" s="834"/>
      <c r="V23" s="834">
        <v>11108</v>
      </c>
      <c r="W23" s="834"/>
      <c r="X23" s="834"/>
      <c r="Y23" s="834"/>
      <c r="Z23" s="834"/>
      <c r="AA23" s="834">
        <v>543</v>
      </c>
      <c r="AB23" s="834"/>
      <c r="AC23" s="834"/>
      <c r="AD23" s="834"/>
      <c r="AE23" s="835"/>
      <c r="AF23" s="836">
        <v>452</v>
      </c>
      <c r="AG23" s="834"/>
      <c r="AH23" s="834"/>
      <c r="AI23" s="834"/>
      <c r="AJ23" s="837"/>
      <c r="AK23" s="838"/>
      <c r="AL23" s="839"/>
      <c r="AM23" s="839"/>
      <c r="AN23" s="839"/>
      <c r="AO23" s="839"/>
      <c r="AP23" s="834">
        <v>8745</v>
      </c>
      <c r="AQ23" s="834"/>
      <c r="AR23" s="834"/>
      <c r="AS23" s="834"/>
      <c r="AT23" s="834"/>
      <c r="AU23" s="850"/>
      <c r="AV23" s="850"/>
      <c r="AW23" s="850"/>
      <c r="AX23" s="850"/>
      <c r="AY23" s="851"/>
      <c r="AZ23" s="852" t="s">
        <v>121</v>
      </c>
      <c r="BA23" s="853"/>
      <c r="BB23" s="853"/>
      <c r="BC23" s="853"/>
      <c r="BD23" s="854"/>
      <c r="BE23" s="215"/>
      <c r="BF23" s="215"/>
      <c r="BG23" s="215"/>
      <c r="BH23" s="215"/>
      <c r="BI23" s="215"/>
      <c r="BJ23" s="215"/>
      <c r="BK23" s="215"/>
      <c r="BL23" s="215"/>
      <c r="BM23" s="215"/>
      <c r="BN23" s="215"/>
      <c r="BO23" s="215"/>
      <c r="BP23" s="215"/>
      <c r="BQ23" s="220">
        <v>17</v>
      </c>
      <c r="BR23" s="221"/>
      <c r="BS23" s="820"/>
      <c r="BT23" s="821"/>
      <c r="BU23" s="821"/>
      <c r="BV23" s="821"/>
      <c r="BW23" s="821"/>
      <c r="BX23" s="821"/>
      <c r="BY23" s="821"/>
      <c r="BZ23" s="821"/>
      <c r="CA23" s="821"/>
      <c r="CB23" s="821"/>
      <c r="CC23" s="821"/>
      <c r="CD23" s="821"/>
      <c r="CE23" s="821"/>
      <c r="CF23" s="821"/>
      <c r="CG23" s="822"/>
      <c r="CH23" s="823"/>
      <c r="CI23" s="824"/>
      <c r="CJ23" s="824"/>
      <c r="CK23" s="824"/>
      <c r="CL23" s="825"/>
      <c r="CM23" s="823"/>
      <c r="CN23" s="824"/>
      <c r="CO23" s="824"/>
      <c r="CP23" s="824"/>
      <c r="CQ23" s="825"/>
      <c r="CR23" s="823"/>
      <c r="CS23" s="824"/>
      <c r="CT23" s="824"/>
      <c r="CU23" s="824"/>
      <c r="CV23" s="825"/>
      <c r="CW23" s="823"/>
      <c r="CX23" s="824"/>
      <c r="CY23" s="824"/>
      <c r="CZ23" s="824"/>
      <c r="DA23" s="825"/>
      <c r="DB23" s="823"/>
      <c r="DC23" s="824"/>
      <c r="DD23" s="824"/>
      <c r="DE23" s="824"/>
      <c r="DF23" s="825"/>
      <c r="DG23" s="823"/>
      <c r="DH23" s="824"/>
      <c r="DI23" s="824"/>
      <c r="DJ23" s="824"/>
      <c r="DK23" s="825"/>
      <c r="DL23" s="823"/>
      <c r="DM23" s="824"/>
      <c r="DN23" s="824"/>
      <c r="DO23" s="824"/>
      <c r="DP23" s="825"/>
      <c r="DQ23" s="823"/>
      <c r="DR23" s="824"/>
      <c r="DS23" s="824"/>
      <c r="DT23" s="824"/>
      <c r="DU23" s="825"/>
      <c r="DV23" s="820"/>
      <c r="DW23" s="821"/>
      <c r="DX23" s="821"/>
      <c r="DY23" s="821"/>
      <c r="DZ23" s="826"/>
      <c r="EA23" s="216"/>
    </row>
    <row r="24" spans="1:131" s="217" customFormat="1" ht="26.25" customHeight="1" x14ac:dyDescent="0.2">
      <c r="A24" s="849" t="s">
        <v>378</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214"/>
      <c r="BA24" s="214"/>
      <c r="BB24" s="214"/>
      <c r="BC24" s="214"/>
      <c r="BD24" s="214"/>
      <c r="BE24" s="215"/>
      <c r="BF24" s="215"/>
      <c r="BG24" s="215"/>
      <c r="BH24" s="215"/>
      <c r="BI24" s="215"/>
      <c r="BJ24" s="215"/>
      <c r="BK24" s="215"/>
      <c r="BL24" s="215"/>
      <c r="BM24" s="215"/>
      <c r="BN24" s="215"/>
      <c r="BO24" s="215"/>
      <c r="BP24" s="215"/>
      <c r="BQ24" s="220">
        <v>18</v>
      </c>
      <c r="BR24" s="221"/>
      <c r="BS24" s="820"/>
      <c r="BT24" s="821"/>
      <c r="BU24" s="821"/>
      <c r="BV24" s="821"/>
      <c r="BW24" s="821"/>
      <c r="BX24" s="821"/>
      <c r="BY24" s="821"/>
      <c r="BZ24" s="821"/>
      <c r="CA24" s="821"/>
      <c r="CB24" s="821"/>
      <c r="CC24" s="821"/>
      <c r="CD24" s="821"/>
      <c r="CE24" s="821"/>
      <c r="CF24" s="821"/>
      <c r="CG24" s="822"/>
      <c r="CH24" s="823"/>
      <c r="CI24" s="824"/>
      <c r="CJ24" s="824"/>
      <c r="CK24" s="824"/>
      <c r="CL24" s="825"/>
      <c r="CM24" s="823"/>
      <c r="CN24" s="824"/>
      <c r="CO24" s="824"/>
      <c r="CP24" s="824"/>
      <c r="CQ24" s="825"/>
      <c r="CR24" s="823"/>
      <c r="CS24" s="824"/>
      <c r="CT24" s="824"/>
      <c r="CU24" s="824"/>
      <c r="CV24" s="825"/>
      <c r="CW24" s="823"/>
      <c r="CX24" s="824"/>
      <c r="CY24" s="824"/>
      <c r="CZ24" s="824"/>
      <c r="DA24" s="825"/>
      <c r="DB24" s="823"/>
      <c r="DC24" s="824"/>
      <c r="DD24" s="824"/>
      <c r="DE24" s="824"/>
      <c r="DF24" s="825"/>
      <c r="DG24" s="823"/>
      <c r="DH24" s="824"/>
      <c r="DI24" s="824"/>
      <c r="DJ24" s="824"/>
      <c r="DK24" s="825"/>
      <c r="DL24" s="823"/>
      <c r="DM24" s="824"/>
      <c r="DN24" s="824"/>
      <c r="DO24" s="824"/>
      <c r="DP24" s="825"/>
      <c r="DQ24" s="823"/>
      <c r="DR24" s="824"/>
      <c r="DS24" s="824"/>
      <c r="DT24" s="824"/>
      <c r="DU24" s="825"/>
      <c r="DV24" s="820"/>
      <c r="DW24" s="821"/>
      <c r="DX24" s="821"/>
      <c r="DY24" s="821"/>
      <c r="DZ24" s="826"/>
      <c r="EA24" s="216"/>
    </row>
    <row r="25" spans="1:131" ht="26.25" customHeight="1" thickBot="1" x14ac:dyDescent="0.25">
      <c r="A25" s="777" t="s">
        <v>379</v>
      </c>
      <c r="B25" s="777"/>
      <c r="C25" s="777"/>
      <c r="D25" s="777"/>
      <c r="E25" s="777"/>
      <c r="F25" s="777"/>
      <c r="G25" s="777"/>
      <c r="H25" s="777"/>
      <c r="I25" s="777"/>
      <c r="J25" s="777"/>
      <c r="K25" s="777"/>
      <c r="L25" s="777"/>
      <c r="M25" s="777"/>
      <c r="N25" s="777"/>
      <c r="O25" s="777"/>
      <c r="P25" s="777"/>
      <c r="Q25" s="777"/>
      <c r="R25" s="777"/>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7"/>
      <c r="AT25" s="777"/>
      <c r="AU25" s="777"/>
      <c r="AV25" s="777"/>
      <c r="AW25" s="777"/>
      <c r="AX25" s="777"/>
      <c r="AY25" s="777"/>
      <c r="AZ25" s="777"/>
      <c r="BA25" s="777"/>
      <c r="BB25" s="777"/>
      <c r="BC25" s="777"/>
      <c r="BD25" s="777"/>
      <c r="BE25" s="777"/>
      <c r="BF25" s="777"/>
      <c r="BG25" s="777"/>
      <c r="BH25" s="777"/>
      <c r="BI25" s="777"/>
      <c r="BJ25" s="214"/>
      <c r="BK25" s="214"/>
      <c r="BL25" s="214"/>
      <c r="BM25" s="214"/>
      <c r="BN25" s="214"/>
      <c r="BO25" s="223"/>
      <c r="BP25" s="223"/>
      <c r="BQ25" s="220">
        <v>19</v>
      </c>
      <c r="BR25" s="221"/>
      <c r="BS25" s="820"/>
      <c r="BT25" s="821"/>
      <c r="BU25" s="821"/>
      <c r="BV25" s="821"/>
      <c r="BW25" s="821"/>
      <c r="BX25" s="821"/>
      <c r="BY25" s="821"/>
      <c r="BZ25" s="821"/>
      <c r="CA25" s="821"/>
      <c r="CB25" s="821"/>
      <c r="CC25" s="821"/>
      <c r="CD25" s="821"/>
      <c r="CE25" s="821"/>
      <c r="CF25" s="821"/>
      <c r="CG25" s="822"/>
      <c r="CH25" s="823"/>
      <c r="CI25" s="824"/>
      <c r="CJ25" s="824"/>
      <c r="CK25" s="824"/>
      <c r="CL25" s="825"/>
      <c r="CM25" s="823"/>
      <c r="CN25" s="824"/>
      <c r="CO25" s="824"/>
      <c r="CP25" s="824"/>
      <c r="CQ25" s="825"/>
      <c r="CR25" s="823"/>
      <c r="CS25" s="824"/>
      <c r="CT25" s="824"/>
      <c r="CU25" s="824"/>
      <c r="CV25" s="825"/>
      <c r="CW25" s="823"/>
      <c r="CX25" s="824"/>
      <c r="CY25" s="824"/>
      <c r="CZ25" s="824"/>
      <c r="DA25" s="825"/>
      <c r="DB25" s="823"/>
      <c r="DC25" s="824"/>
      <c r="DD25" s="824"/>
      <c r="DE25" s="824"/>
      <c r="DF25" s="825"/>
      <c r="DG25" s="823"/>
      <c r="DH25" s="824"/>
      <c r="DI25" s="824"/>
      <c r="DJ25" s="824"/>
      <c r="DK25" s="825"/>
      <c r="DL25" s="823"/>
      <c r="DM25" s="824"/>
      <c r="DN25" s="824"/>
      <c r="DO25" s="824"/>
      <c r="DP25" s="825"/>
      <c r="DQ25" s="823"/>
      <c r="DR25" s="824"/>
      <c r="DS25" s="824"/>
      <c r="DT25" s="824"/>
      <c r="DU25" s="825"/>
      <c r="DV25" s="820"/>
      <c r="DW25" s="821"/>
      <c r="DX25" s="821"/>
      <c r="DY25" s="821"/>
      <c r="DZ25" s="826"/>
      <c r="EA25" s="212"/>
    </row>
    <row r="26" spans="1:131" ht="26.25" customHeight="1" x14ac:dyDescent="0.2">
      <c r="A26" s="767" t="s">
        <v>357</v>
      </c>
      <c r="B26" s="768"/>
      <c r="C26" s="768"/>
      <c r="D26" s="768"/>
      <c r="E26" s="768"/>
      <c r="F26" s="768"/>
      <c r="G26" s="768"/>
      <c r="H26" s="768"/>
      <c r="I26" s="768"/>
      <c r="J26" s="768"/>
      <c r="K26" s="768"/>
      <c r="L26" s="768"/>
      <c r="M26" s="768"/>
      <c r="N26" s="768"/>
      <c r="O26" s="768"/>
      <c r="P26" s="769"/>
      <c r="Q26" s="763" t="s">
        <v>380</v>
      </c>
      <c r="R26" s="759"/>
      <c r="S26" s="759"/>
      <c r="T26" s="759"/>
      <c r="U26" s="760"/>
      <c r="V26" s="763" t="s">
        <v>381</v>
      </c>
      <c r="W26" s="759"/>
      <c r="X26" s="759"/>
      <c r="Y26" s="759"/>
      <c r="Z26" s="760"/>
      <c r="AA26" s="763" t="s">
        <v>382</v>
      </c>
      <c r="AB26" s="759"/>
      <c r="AC26" s="759"/>
      <c r="AD26" s="759"/>
      <c r="AE26" s="759"/>
      <c r="AF26" s="855" t="s">
        <v>383</v>
      </c>
      <c r="AG26" s="856"/>
      <c r="AH26" s="856"/>
      <c r="AI26" s="856"/>
      <c r="AJ26" s="857"/>
      <c r="AK26" s="759" t="s">
        <v>384</v>
      </c>
      <c r="AL26" s="759"/>
      <c r="AM26" s="759"/>
      <c r="AN26" s="759"/>
      <c r="AO26" s="760"/>
      <c r="AP26" s="763" t="s">
        <v>385</v>
      </c>
      <c r="AQ26" s="759"/>
      <c r="AR26" s="759"/>
      <c r="AS26" s="759"/>
      <c r="AT26" s="760"/>
      <c r="AU26" s="763" t="s">
        <v>386</v>
      </c>
      <c r="AV26" s="759"/>
      <c r="AW26" s="759"/>
      <c r="AX26" s="759"/>
      <c r="AY26" s="760"/>
      <c r="AZ26" s="763" t="s">
        <v>387</v>
      </c>
      <c r="BA26" s="759"/>
      <c r="BB26" s="759"/>
      <c r="BC26" s="759"/>
      <c r="BD26" s="760"/>
      <c r="BE26" s="763" t="s">
        <v>364</v>
      </c>
      <c r="BF26" s="759"/>
      <c r="BG26" s="759"/>
      <c r="BH26" s="759"/>
      <c r="BI26" s="765"/>
      <c r="BJ26" s="214"/>
      <c r="BK26" s="214"/>
      <c r="BL26" s="214"/>
      <c r="BM26" s="214"/>
      <c r="BN26" s="214"/>
      <c r="BO26" s="223"/>
      <c r="BP26" s="223"/>
      <c r="BQ26" s="220">
        <v>20</v>
      </c>
      <c r="BR26" s="221"/>
      <c r="BS26" s="820"/>
      <c r="BT26" s="821"/>
      <c r="BU26" s="821"/>
      <c r="BV26" s="821"/>
      <c r="BW26" s="821"/>
      <c r="BX26" s="821"/>
      <c r="BY26" s="821"/>
      <c r="BZ26" s="821"/>
      <c r="CA26" s="821"/>
      <c r="CB26" s="821"/>
      <c r="CC26" s="821"/>
      <c r="CD26" s="821"/>
      <c r="CE26" s="821"/>
      <c r="CF26" s="821"/>
      <c r="CG26" s="822"/>
      <c r="CH26" s="823"/>
      <c r="CI26" s="824"/>
      <c r="CJ26" s="824"/>
      <c r="CK26" s="824"/>
      <c r="CL26" s="825"/>
      <c r="CM26" s="823"/>
      <c r="CN26" s="824"/>
      <c r="CO26" s="824"/>
      <c r="CP26" s="824"/>
      <c r="CQ26" s="825"/>
      <c r="CR26" s="823"/>
      <c r="CS26" s="824"/>
      <c r="CT26" s="824"/>
      <c r="CU26" s="824"/>
      <c r="CV26" s="825"/>
      <c r="CW26" s="823"/>
      <c r="CX26" s="824"/>
      <c r="CY26" s="824"/>
      <c r="CZ26" s="824"/>
      <c r="DA26" s="825"/>
      <c r="DB26" s="823"/>
      <c r="DC26" s="824"/>
      <c r="DD26" s="824"/>
      <c r="DE26" s="824"/>
      <c r="DF26" s="825"/>
      <c r="DG26" s="823"/>
      <c r="DH26" s="824"/>
      <c r="DI26" s="824"/>
      <c r="DJ26" s="824"/>
      <c r="DK26" s="825"/>
      <c r="DL26" s="823"/>
      <c r="DM26" s="824"/>
      <c r="DN26" s="824"/>
      <c r="DO26" s="824"/>
      <c r="DP26" s="825"/>
      <c r="DQ26" s="823"/>
      <c r="DR26" s="824"/>
      <c r="DS26" s="824"/>
      <c r="DT26" s="824"/>
      <c r="DU26" s="825"/>
      <c r="DV26" s="820"/>
      <c r="DW26" s="821"/>
      <c r="DX26" s="821"/>
      <c r="DY26" s="821"/>
      <c r="DZ26" s="826"/>
      <c r="EA26" s="212"/>
    </row>
    <row r="27" spans="1:131" ht="26.25" customHeight="1" thickBot="1" x14ac:dyDescent="0.25">
      <c r="A27" s="770"/>
      <c r="B27" s="771"/>
      <c r="C27" s="771"/>
      <c r="D27" s="771"/>
      <c r="E27" s="771"/>
      <c r="F27" s="771"/>
      <c r="G27" s="771"/>
      <c r="H27" s="771"/>
      <c r="I27" s="771"/>
      <c r="J27" s="771"/>
      <c r="K27" s="771"/>
      <c r="L27" s="771"/>
      <c r="M27" s="771"/>
      <c r="N27" s="771"/>
      <c r="O27" s="771"/>
      <c r="P27" s="772"/>
      <c r="Q27" s="764"/>
      <c r="R27" s="761"/>
      <c r="S27" s="761"/>
      <c r="T27" s="761"/>
      <c r="U27" s="762"/>
      <c r="V27" s="764"/>
      <c r="W27" s="761"/>
      <c r="X27" s="761"/>
      <c r="Y27" s="761"/>
      <c r="Z27" s="762"/>
      <c r="AA27" s="764"/>
      <c r="AB27" s="761"/>
      <c r="AC27" s="761"/>
      <c r="AD27" s="761"/>
      <c r="AE27" s="761"/>
      <c r="AF27" s="858"/>
      <c r="AG27" s="859"/>
      <c r="AH27" s="859"/>
      <c r="AI27" s="859"/>
      <c r="AJ27" s="860"/>
      <c r="AK27" s="761"/>
      <c r="AL27" s="761"/>
      <c r="AM27" s="761"/>
      <c r="AN27" s="761"/>
      <c r="AO27" s="762"/>
      <c r="AP27" s="764"/>
      <c r="AQ27" s="761"/>
      <c r="AR27" s="761"/>
      <c r="AS27" s="761"/>
      <c r="AT27" s="762"/>
      <c r="AU27" s="764"/>
      <c r="AV27" s="761"/>
      <c r="AW27" s="761"/>
      <c r="AX27" s="761"/>
      <c r="AY27" s="762"/>
      <c r="AZ27" s="764"/>
      <c r="BA27" s="761"/>
      <c r="BB27" s="761"/>
      <c r="BC27" s="761"/>
      <c r="BD27" s="762"/>
      <c r="BE27" s="764"/>
      <c r="BF27" s="761"/>
      <c r="BG27" s="761"/>
      <c r="BH27" s="761"/>
      <c r="BI27" s="766"/>
      <c r="BJ27" s="214"/>
      <c r="BK27" s="214"/>
      <c r="BL27" s="214"/>
      <c r="BM27" s="214"/>
      <c r="BN27" s="214"/>
      <c r="BO27" s="223"/>
      <c r="BP27" s="223"/>
      <c r="BQ27" s="220">
        <v>21</v>
      </c>
      <c r="BR27" s="221"/>
      <c r="BS27" s="820"/>
      <c r="BT27" s="821"/>
      <c r="BU27" s="821"/>
      <c r="BV27" s="821"/>
      <c r="BW27" s="821"/>
      <c r="BX27" s="821"/>
      <c r="BY27" s="821"/>
      <c r="BZ27" s="821"/>
      <c r="CA27" s="821"/>
      <c r="CB27" s="821"/>
      <c r="CC27" s="821"/>
      <c r="CD27" s="821"/>
      <c r="CE27" s="821"/>
      <c r="CF27" s="821"/>
      <c r="CG27" s="822"/>
      <c r="CH27" s="823"/>
      <c r="CI27" s="824"/>
      <c r="CJ27" s="824"/>
      <c r="CK27" s="824"/>
      <c r="CL27" s="825"/>
      <c r="CM27" s="823"/>
      <c r="CN27" s="824"/>
      <c r="CO27" s="824"/>
      <c r="CP27" s="824"/>
      <c r="CQ27" s="825"/>
      <c r="CR27" s="823"/>
      <c r="CS27" s="824"/>
      <c r="CT27" s="824"/>
      <c r="CU27" s="824"/>
      <c r="CV27" s="825"/>
      <c r="CW27" s="823"/>
      <c r="CX27" s="824"/>
      <c r="CY27" s="824"/>
      <c r="CZ27" s="824"/>
      <c r="DA27" s="825"/>
      <c r="DB27" s="823"/>
      <c r="DC27" s="824"/>
      <c r="DD27" s="824"/>
      <c r="DE27" s="824"/>
      <c r="DF27" s="825"/>
      <c r="DG27" s="823"/>
      <c r="DH27" s="824"/>
      <c r="DI27" s="824"/>
      <c r="DJ27" s="824"/>
      <c r="DK27" s="825"/>
      <c r="DL27" s="823"/>
      <c r="DM27" s="824"/>
      <c r="DN27" s="824"/>
      <c r="DO27" s="824"/>
      <c r="DP27" s="825"/>
      <c r="DQ27" s="823"/>
      <c r="DR27" s="824"/>
      <c r="DS27" s="824"/>
      <c r="DT27" s="824"/>
      <c r="DU27" s="825"/>
      <c r="DV27" s="820"/>
      <c r="DW27" s="821"/>
      <c r="DX27" s="821"/>
      <c r="DY27" s="821"/>
      <c r="DZ27" s="826"/>
      <c r="EA27" s="212"/>
    </row>
    <row r="28" spans="1:131" ht="26.25" customHeight="1" thickTop="1" x14ac:dyDescent="0.2">
      <c r="A28" s="224">
        <v>1</v>
      </c>
      <c r="B28" s="796" t="s">
        <v>388</v>
      </c>
      <c r="C28" s="797"/>
      <c r="D28" s="797"/>
      <c r="E28" s="797"/>
      <c r="F28" s="797"/>
      <c r="G28" s="797"/>
      <c r="H28" s="797"/>
      <c r="I28" s="797"/>
      <c r="J28" s="797"/>
      <c r="K28" s="797"/>
      <c r="L28" s="797"/>
      <c r="M28" s="797"/>
      <c r="N28" s="797"/>
      <c r="O28" s="797"/>
      <c r="P28" s="798"/>
      <c r="Q28" s="863">
        <v>2837</v>
      </c>
      <c r="R28" s="864"/>
      <c r="S28" s="864"/>
      <c r="T28" s="864"/>
      <c r="U28" s="864"/>
      <c r="V28" s="864">
        <v>2831</v>
      </c>
      <c r="W28" s="864"/>
      <c r="X28" s="864"/>
      <c r="Y28" s="864"/>
      <c r="Z28" s="864"/>
      <c r="AA28" s="864">
        <v>5</v>
      </c>
      <c r="AB28" s="864"/>
      <c r="AC28" s="864"/>
      <c r="AD28" s="864"/>
      <c r="AE28" s="865"/>
      <c r="AF28" s="866">
        <v>5</v>
      </c>
      <c r="AG28" s="864"/>
      <c r="AH28" s="864"/>
      <c r="AI28" s="864"/>
      <c r="AJ28" s="867"/>
      <c r="AK28" s="868">
        <v>188</v>
      </c>
      <c r="AL28" s="869"/>
      <c r="AM28" s="869"/>
      <c r="AN28" s="869"/>
      <c r="AO28" s="869"/>
      <c r="AP28" s="869" t="s">
        <v>554</v>
      </c>
      <c r="AQ28" s="869"/>
      <c r="AR28" s="869"/>
      <c r="AS28" s="869"/>
      <c r="AT28" s="869"/>
      <c r="AU28" s="869" t="s">
        <v>554</v>
      </c>
      <c r="AV28" s="869"/>
      <c r="AW28" s="869"/>
      <c r="AX28" s="869"/>
      <c r="AY28" s="869"/>
      <c r="AZ28" s="869" t="s">
        <v>554</v>
      </c>
      <c r="BA28" s="869"/>
      <c r="BB28" s="869"/>
      <c r="BC28" s="869"/>
      <c r="BD28" s="869"/>
      <c r="BE28" s="861"/>
      <c r="BF28" s="861"/>
      <c r="BG28" s="861"/>
      <c r="BH28" s="861"/>
      <c r="BI28" s="862"/>
      <c r="BJ28" s="214"/>
      <c r="BK28" s="214"/>
      <c r="BL28" s="214"/>
      <c r="BM28" s="214"/>
      <c r="BN28" s="214"/>
      <c r="BO28" s="223"/>
      <c r="BP28" s="223"/>
      <c r="BQ28" s="220">
        <v>22</v>
      </c>
      <c r="BR28" s="221"/>
      <c r="BS28" s="820"/>
      <c r="BT28" s="821"/>
      <c r="BU28" s="821"/>
      <c r="BV28" s="821"/>
      <c r="BW28" s="821"/>
      <c r="BX28" s="821"/>
      <c r="BY28" s="821"/>
      <c r="BZ28" s="821"/>
      <c r="CA28" s="821"/>
      <c r="CB28" s="821"/>
      <c r="CC28" s="821"/>
      <c r="CD28" s="821"/>
      <c r="CE28" s="821"/>
      <c r="CF28" s="821"/>
      <c r="CG28" s="822"/>
      <c r="CH28" s="823"/>
      <c r="CI28" s="824"/>
      <c r="CJ28" s="824"/>
      <c r="CK28" s="824"/>
      <c r="CL28" s="825"/>
      <c r="CM28" s="823"/>
      <c r="CN28" s="824"/>
      <c r="CO28" s="824"/>
      <c r="CP28" s="824"/>
      <c r="CQ28" s="825"/>
      <c r="CR28" s="823"/>
      <c r="CS28" s="824"/>
      <c r="CT28" s="824"/>
      <c r="CU28" s="824"/>
      <c r="CV28" s="825"/>
      <c r="CW28" s="823"/>
      <c r="CX28" s="824"/>
      <c r="CY28" s="824"/>
      <c r="CZ28" s="824"/>
      <c r="DA28" s="825"/>
      <c r="DB28" s="823"/>
      <c r="DC28" s="824"/>
      <c r="DD28" s="824"/>
      <c r="DE28" s="824"/>
      <c r="DF28" s="825"/>
      <c r="DG28" s="823"/>
      <c r="DH28" s="824"/>
      <c r="DI28" s="824"/>
      <c r="DJ28" s="824"/>
      <c r="DK28" s="825"/>
      <c r="DL28" s="823"/>
      <c r="DM28" s="824"/>
      <c r="DN28" s="824"/>
      <c r="DO28" s="824"/>
      <c r="DP28" s="825"/>
      <c r="DQ28" s="823"/>
      <c r="DR28" s="824"/>
      <c r="DS28" s="824"/>
      <c r="DT28" s="824"/>
      <c r="DU28" s="825"/>
      <c r="DV28" s="820"/>
      <c r="DW28" s="821"/>
      <c r="DX28" s="821"/>
      <c r="DY28" s="821"/>
      <c r="DZ28" s="826"/>
      <c r="EA28" s="212"/>
    </row>
    <row r="29" spans="1:131" ht="26.25" customHeight="1" x14ac:dyDescent="0.2">
      <c r="A29" s="224">
        <v>2</v>
      </c>
      <c r="B29" s="790" t="s">
        <v>389</v>
      </c>
      <c r="C29" s="791"/>
      <c r="D29" s="791"/>
      <c r="E29" s="791"/>
      <c r="F29" s="791"/>
      <c r="G29" s="791"/>
      <c r="H29" s="791"/>
      <c r="I29" s="791"/>
      <c r="J29" s="791"/>
      <c r="K29" s="791"/>
      <c r="L29" s="791"/>
      <c r="M29" s="791"/>
      <c r="N29" s="791"/>
      <c r="O29" s="791"/>
      <c r="P29" s="792"/>
      <c r="Q29" s="793">
        <v>3172</v>
      </c>
      <c r="R29" s="794"/>
      <c r="S29" s="794"/>
      <c r="T29" s="794"/>
      <c r="U29" s="794"/>
      <c r="V29" s="794">
        <v>3057</v>
      </c>
      <c r="W29" s="794"/>
      <c r="X29" s="794"/>
      <c r="Y29" s="794"/>
      <c r="Z29" s="794"/>
      <c r="AA29" s="794">
        <v>115</v>
      </c>
      <c r="AB29" s="794"/>
      <c r="AC29" s="794"/>
      <c r="AD29" s="794"/>
      <c r="AE29" s="795"/>
      <c r="AF29" s="827">
        <v>115</v>
      </c>
      <c r="AG29" s="828"/>
      <c r="AH29" s="828"/>
      <c r="AI29" s="828"/>
      <c r="AJ29" s="829"/>
      <c r="AK29" s="873">
        <v>462</v>
      </c>
      <c r="AL29" s="870"/>
      <c r="AM29" s="870"/>
      <c r="AN29" s="870"/>
      <c r="AO29" s="870"/>
      <c r="AP29" s="870" t="s">
        <v>554</v>
      </c>
      <c r="AQ29" s="870"/>
      <c r="AR29" s="870"/>
      <c r="AS29" s="870"/>
      <c r="AT29" s="870"/>
      <c r="AU29" s="870" t="s">
        <v>554</v>
      </c>
      <c r="AV29" s="870"/>
      <c r="AW29" s="870"/>
      <c r="AX29" s="870"/>
      <c r="AY29" s="870"/>
      <c r="AZ29" s="870" t="s">
        <v>554</v>
      </c>
      <c r="BA29" s="870"/>
      <c r="BB29" s="870"/>
      <c r="BC29" s="870"/>
      <c r="BD29" s="870"/>
      <c r="BE29" s="871"/>
      <c r="BF29" s="871"/>
      <c r="BG29" s="871"/>
      <c r="BH29" s="871"/>
      <c r="BI29" s="872"/>
      <c r="BJ29" s="214"/>
      <c r="BK29" s="214"/>
      <c r="BL29" s="214"/>
      <c r="BM29" s="214"/>
      <c r="BN29" s="214"/>
      <c r="BO29" s="223"/>
      <c r="BP29" s="223"/>
      <c r="BQ29" s="220">
        <v>23</v>
      </c>
      <c r="BR29" s="221"/>
      <c r="BS29" s="820"/>
      <c r="BT29" s="821"/>
      <c r="BU29" s="821"/>
      <c r="BV29" s="821"/>
      <c r="BW29" s="821"/>
      <c r="BX29" s="821"/>
      <c r="BY29" s="821"/>
      <c r="BZ29" s="821"/>
      <c r="CA29" s="821"/>
      <c r="CB29" s="821"/>
      <c r="CC29" s="821"/>
      <c r="CD29" s="821"/>
      <c r="CE29" s="821"/>
      <c r="CF29" s="821"/>
      <c r="CG29" s="822"/>
      <c r="CH29" s="823"/>
      <c r="CI29" s="824"/>
      <c r="CJ29" s="824"/>
      <c r="CK29" s="824"/>
      <c r="CL29" s="825"/>
      <c r="CM29" s="823"/>
      <c r="CN29" s="824"/>
      <c r="CO29" s="824"/>
      <c r="CP29" s="824"/>
      <c r="CQ29" s="825"/>
      <c r="CR29" s="823"/>
      <c r="CS29" s="824"/>
      <c r="CT29" s="824"/>
      <c r="CU29" s="824"/>
      <c r="CV29" s="825"/>
      <c r="CW29" s="823"/>
      <c r="CX29" s="824"/>
      <c r="CY29" s="824"/>
      <c r="CZ29" s="824"/>
      <c r="DA29" s="825"/>
      <c r="DB29" s="823"/>
      <c r="DC29" s="824"/>
      <c r="DD29" s="824"/>
      <c r="DE29" s="824"/>
      <c r="DF29" s="825"/>
      <c r="DG29" s="823"/>
      <c r="DH29" s="824"/>
      <c r="DI29" s="824"/>
      <c r="DJ29" s="824"/>
      <c r="DK29" s="825"/>
      <c r="DL29" s="823"/>
      <c r="DM29" s="824"/>
      <c r="DN29" s="824"/>
      <c r="DO29" s="824"/>
      <c r="DP29" s="825"/>
      <c r="DQ29" s="823"/>
      <c r="DR29" s="824"/>
      <c r="DS29" s="824"/>
      <c r="DT29" s="824"/>
      <c r="DU29" s="825"/>
      <c r="DV29" s="820"/>
      <c r="DW29" s="821"/>
      <c r="DX29" s="821"/>
      <c r="DY29" s="821"/>
      <c r="DZ29" s="826"/>
      <c r="EA29" s="212"/>
    </row>
    <row r="30" spans="1:131" ht="26.25" customHeight="1" x14ac:dyDescent="0.2">
      <c r="A30" s="224">
        <v>3</v>
      </c>
      <c r="B30" s="790" t="s">
        <v>390</v>
      </c>
      <c r="C30" s="791"/>
      <c r="D30" s="791"/>
      <c r="E30" s="791"/>
      <c r="F30" s="791"/>
      <c r="G30" s="791"/>
      <c r="H30" s="791"/>
      <c r="I30" s="791"/>
      <c r="J30" s="791"/>
      <c r="K30" s="791"/>
      <c r="L30" s="791"/>
      <c r="M30" s="791"/>
      <c r="N30" s="791"/>
      <c r="O30" s="791"/>
      <c r="P30" s="792"/>
      <c r="Q30" s="793">
        <v>1</v>
      </c>
      <c r="R30" s="794"/>
      <c r="S30" s="794"/>
      <c r="T30" s="794"/>
      <c r="U30" s="794"/>
      <c r="V30" s="794">
        <v>0</v>
      </c>
      <c r="W30" s="794"/>
      <c r="X30" s="794"/>
      <c r="Y30" s="794"/>
      <c r="Z30" s="794"/>
      <c r="AA30" s="794">
        <v>1</v>
      </c>
      <c r="AB30" s="794"/>
      <c r="AC30" s="794"/>
      <c r="AD30" s="794"/>
      <c r="AE30" s="795"/>
      <c r="AF30" s="827">
        <v>1</v>
      </c>
      <c r="AG30" s="828"/>
      <c r="AH30" s="828"/>
      <c r="AI30" s="828"/>
      <c r="AJ30" s="829"/>
      <c r="AK30" s="873" t="s">
        <v>554</v>
      </c>
      <c r="AL30" s="870"/>
      <c r="AM30" s="870"/>
      <c r="AN30" s="870"/>
      <c r="AO30" s="870"/>
      <c r="AP30" s="870" t="s">
        <v>554</v>
      </c>
      <c r="AQ30" s="870"/>
      <c r="AR30" s="870"/>
      <c r="AS30" s="870"/>
      <c r="AT30" s="870"/>
      <c r="AU30" s="870" t="s">
        <v>554</v>
      </c>
      <c r="AV30" s="870"/>
      <c r="AW30" s="870"/>
      <c r="AX30" s="870"/>
      <c r="AY30" s="870"/>
      <c r="AZ30" s="870" t="s">
        <v>554</v>
      </c>
      <c r="BA30" s="870"/>
      <c r="BB30" s="870"/>
      <c r="BC30" s="870"/>
      <c r="BD30" s="870"/>
      <c r="BE30" s="871"/>
      <c r="BF30" s="871"/>
      <c r="BG30" s="871"/>
      <c r="BH30" s="871"/>
      <c r="BI30" s="872"/>
      <c r="BJ30" s="214"/>
      <c r="BK30" s="214"/>
      <c r="BL30" s="214"/>
      <c r="BM30" s="214"/>
      <c r="BN30" s="214"/>
      <c r="BO30" s="223"/>
      <c r="BP30" s="223"/>
      <c r="BQ30" s="220">
        <v>24</v>
      </c>
      <c r="BR30" s="221"/>
      <c r="BS30" s="820"/>
      <c r="BT30" s="821"/>
      <c r="BU30" s="821"/>
      <c r="BV30" s="821"/>
      <c r="BW30" s="821"/>
      <c r="BX30" s="821"/>
      <c r="BY30" s="821"/>
      <c r="BZ30" s="821"/>
      <c r="CA30" s="821"/>
      <c r="CB30" s="821"/>
      <c r="CC30" s="821"/>
      <c r="CD30" s="821"/>
      <c r="CE30" s="821"/>
      <c r="CF30" s="821"/>
      <c r="CG30" s="822"/>
      <c r="CH30" s="823"/>
      <c r="CI30" s="824"/>
      <c r="CJ30" s="824"/>
      <c r="CK30" s="824"/>
      <c r="CL30" s="825"/>
      <c r="CM30" s="823"/>
      <c r="CN30" s="824"/>
      <c r="CO30" s="824"/>
      <c r="CP30" s="824"/>
      <c r="CQ30" s="825"/>
      <c r="CR30" s="823"/>
      <c r="CS30" s="824"/>
      <c r="CT30" s="824"/>
      <c r="CU30" s="824"/>
      <c r="CV30" s="825"/>
      <c r="CW30" s="823"/>
      <c r="CX30" s="824"/>
      <c r="CY30" s="824"/>
      <c r="CZ30" s="824"/>
      <c r="DA30" s="825"/>
      <c r="DB30" s="823"/>
      <c r="DC30" s="824"/>
      <c r="DD30" s="824"/>
      <c r="DE30" s="824"/>
      <c r="DF30" s="825"/>
      <c r="DG30" s="823"/>
      <c r="DH30" s="824"/>
      <c r="DI30" s="824"/>
      <c r="DJ30" s="824"/>
      <c r="DK30" s="825"/>
      <c r="DL30" s="823"/>
      <c r="DM30" s="824"/>
      <c r="DN30" s="824"/>
      <c r="DO30" s="824"/>
      <c r="DP30" s="825"/>
      <c r="DQ30" s="823"/>
      <c r="DR30" s="824"/>
      <c r="DS30" s="824"/>
      <c r="DT30" s="824"/>
      <c r="DU30" s="825"/>
      <c r="DV30" s="820"/>
      <c r="DW30" s="821"/>
      <c r="DX30" s="821"/>
      <c r="DY30" s="821"/>
      <c r="DZ30" s="826"/>
      <c r="EA30" s="212"/>
    </row>
    <row r="31" spans="1:131" ht="26.25" customHeight="1" x14ac:dyDescent="0.2">
      <c r="A31" s="224">
        <v>4</v>
      </c>
      <c r="B31" s="790" t="s">
        <v>391</v>
      </c>
      <c r="C31" s="791"/>
      <c r="D31" s="791"/>
      <c r="E31" s="791"/>
      <c r="F31" s="791"/>
      <c r="G31" s="791"/>
      <c r="H31" s="791"/>
      <c r="I31" s="791"/>
      <c r="J31" s="791"/>
      <c r="K31" s="791"/>
      <c r="L31" s="791"/>
      <c r="M31" s="791"/>
      <c r="N31" s="791"/>
      <c r="O31" s="791"/>
      <c r="P31" s="792"/>
      <c r="Q31" s="793">
        <v>595</v>
      </c>
      <c r="R31" s="794"/>
      <c r="S31" s="794"/>
      <c r="T31" s="794"/>
      <c r="U31" s="794"/>
      <c r="V31" s="794">
        <v>594</v>
      </c>
      <c r="W31" s="794"/>
      <c r="X31" s="794"/>
      <c r="Y31" s="794"/>
      <c r="Z31" s="794"/>
      <c r="AA31" s="794">
        <v>1</v>
      </c>
      <c r="AB31" s="794"/>
      <c r="AC31" s="794"/>
      <c r="AD31" s="794"/>
      <c r="AE31" s="795"/>
      <c r="AF31" s="827">
        <v>1</v>
      </c>
      <c r="AG31" s="828"/>
      <c r="AH31" s="828"/>
      <c r="AI31" s="828"/>
      <c r="AJ31" s="829"/>
      <c r="AK31" s="873">
        <v>499</v>
      </c>
      <c r="AL31" s="870"/>
      <c r="AM31" s="870"/>
      <c r="AN31" s="870"/>
      <c r="AO31" s="870"/>
      <c r="AP31" s="870" t="s">
        <v>554</v>
      </c>
      <c r="AQ31" s="870"/>
      <c r="AR31" s="870"/>
      <c r="AS31" s="870"/>
      <c r="AT31" s="870"/>
      <c r="AU31" s="870" t="s">
        <v>554</v>
      </c>
      <c r="AV31" s="870"/>
      <c r="AW31" s="870"/>
      <c r="AX31" s="870"/>
      <c r="AY31" s="870"/>
      <c r="AZ31" s="870" t="s">
        <v>554</v>
      </c>
      <c r="BA31" s="870"/>
      <c r="BB31" s="870"/>
      <c r="BC31" s="870"/>
      <c r="BD31" s="870"/>
      <c r="BE31" s="871"/>
      <c r="BF31" s="871"/>
      <c r="BG31" s="871"/>
      <c r="BH31" s="871"/>
      <c r="BI31" s="872"/>
      <c r="BJ31" s="214"/>
      <c r="BK31" s="214"/>
      <c r="BL31" s="214"/>
      <c r="BM31" s="214"/>
      <c r="BN31" s="214"/>
      <c r="BO31" s="223"/>
      <c r="BP31" s="223"/>
      <c r="BQ31" s="220">
        <v>25</v>
      </c>
      <c r="BR31" s="221"/>
      <c r="BS31" s="820"/>
      <c r="BT31" s="821"/>
      <c r="BU31" s="821"/>
      <c r="BV31" s="821"/>
      <c r="BW31" s="821"/>
      <c r="BX31" s="821"/>
      <c r="BY31" s="821"/>
      <c r="BZ31" s="821"/>
      <c r="CA31" s="821"/>
      <c r="CB31" s="821"/>
      <c r="CC31" s="821"/>
      <c r="CD31" s="821"/>
      <c r="CE31" s="821"/>
      <c r="CF31" s="821"/>
      <c r="CG31" s="822"/>
      <c r="CH31" s="823"/>
      <c r="CI31" s="824"/>
      <c r="CJ31" s="824"/>
      <c r="CK31" s="824"/>
      <c r="CL31" s="825"/>
      <c r="CM31" s="823"/>
      <c r="CN31" s="824"/>
      <c r="CO31" s="824"/>
      <c r="CP31" s="824"/>
      <c r="CQ31" s="825"/>
      <c r="CR31" s="823"/>
      <c r="CS31" s="824"/>
      <c r="CT31" s="824"/>
      <c r="CU31" s="824"/>
      <c r="CV31" s="825"/>
      <c r="CW31" s="823"/>
      <c r="CX31" s="824"/>
      <c r="CY31" s="824"/>
      <c r="CZ31" s="824"/>
      <c r="DA31" s="825"/>
      <c r="DB31" s="823"/>
      <c r="DC31" s="824"/>
      <c r="DD31" s="824"/>
      <c r="DE31" s="824"/>
      <c r="DF31" s="825"/>
      <c r="DG31" s="823"/>
      <c r="DH31" s="824"/>
      <c r="DI31" s="824"/>
      <c r="DJ31" s="824"/>
      <c r="DK31" s="825"/>
      <c r="DL31" s="823"/>
      <c r="DM31" s="824"/>
      <c r="DN31" s="824"/>
      <c r="DO31" s="824"/>
      <c r="DP31" s="825"/>
      <c r="DQ31" s="823"/>
      <c r="DR31" s="824"/>
      <c r="DS31" s="824"/>
      <c r="DT31" s="824"/>
      <c r="DU31" s="825"/>
      <c r="DV31" s="820"/>
      <c r="DW31" s="821"/>
      <c r="DX31" s="821"/>
      <c r="DY31" s="821"/>
      <c r="DZ31" s="826"/>
      <c r="EA31" s="212"/>
    </row>
    <row r="32" spans="1:131" ht="26.25" customHeight="1" x14ac:dyDescent="0.2">
      <c r="A32" s="224">
        <v>5</v>
      </c>
      <c r="B32" s="790" t="s">
        <v>392</v>
      </c>
      <c r="C32" s="791"/>
      <c r="D32" s="791"/>
      <c r="E32" s="791"/>
      <c r="F32" s="791"/>
      <c r="G32" s="791"/>
      <c r="H32" s="791"/>
      <c r="I32" s="791"/>
      <c r="J32" s="791"/>
      <c r="K32" s="791"/>
      <c r="L32" s="791"/>
      <c r="M32" s="791"/>
      <c r="N32" s="791"/>
      <c r="O32" s="791"/>
      <c r="P32" s="792"/>
      <c r="Q32" s="793">
        <v>453</v>
      </c>
      <c r="R32" s="794"/>
      <c r="S32" s="794"/>
      <c r="T32" s="794"/>
      <c r="U32" s="794"/>
      <c r="V32" s="794">
        <v>357</v>
      </c>
      <c r="W32" s="794"/>
      <c r="X32" s="794"/>
      <c r="Y32" s="794"/>
      <c r="Z32" s="794"/>
      <c r="AA32" s="794">
        <v>91</v>
      </c>
      <c r="AB32" s="794"/>
      <c r="AC32" s="794"/>
      <c r="AD32" s="794"/>
      <c r="AE32" s="795"/>
      <c r="AF32" s="827">
        <v>433</v>
      </c>
      <c r="AG32" s="828"/>
      <c r="AH32" s="828"/>
      <c r="AI32" s="828"/>
      <c r="AJ32" s="829"/>
      <c r="AK32" s="873">
        <v>2</v>
      </c>
      <c r="AL32" s="870"/>
      <c r="AM32" s="870"/>
      <c r="AN32" s="870"/>
      <c r="AO32" s="870"/>
      <c r="AP32" s="870">
        <v>1535</v>
      </c>
      <c r="AQ32" s="870"/>
      <c r="AR32" s="870"/>
      <c r="AS32" s="870"/>
      <c r="AT32" s="870"/>
      <c r="AU32" s="870" t="s">
        <v>554</v>
      </c>
      <c r="AV32" s="870"/>
      <c r="AW32" s="870"/>
      <c r="AX32" s="870"/>
      <c r="AY32" s="870"/>
      <c r="AZ32" s="870" t="s">
        <v>554</v>
      </c>
      <c r="BA32" s="870"/>
      <c r="BB32" s="870"/>
      <c r="BC32" s="870"/>
      <c r="BD32" s="870"/>
      <c r="BE32" s="871" t="s">
        <v>393</v>
      </c>
      <c r="BF32" s="871"/>
      <c r="BG32" s="871"/>
      <c r="BH32" s="871"/>
      <c r="BI32" s="872"/>
      <c r="BJ32" s="214"/>
      <c r="BK32" s="214"/>
      <c r="BL32" s="214"/>
      <c r="BM32" s="214"/>
      <c r="BN32" s="214"/>
      <c r="BO32" s="223"/>
      <c r="BP32" s="223"/>
      <c r="BQ32" s="220">
        <v>26</v>
      </c>
      <c r="BR32" s="221"/>
      <c r="BS32" s="820"/>
      <c r="BT32" s="821"/>
      <c r="BU32" s="821"/>
      <c r="BV32" s="821"/>
      <c r="BW32" s="821"/>
      <c r="BX32" s="821"/>
      <c r="BY32" s="821"/>
      <c r="BZ32" s="821"/>
      <c r="CA32" s="821"/>
      <c r="CB32" s="821"/>
      <c r="CC32" s="821"/>
      <c r="CD32" s="821"/>
      <c r="CE32" s="821"/>
      <c r="CF32" s="821"/>
      <c r="CG32" s="822"/>
      <c r="CH32" s="823"/>
      <c r="CI32" s="824"/>
      <c r="CJ32" s="824"/>
      <c r="CK32" s="824"/>
      <c r="CL32" s="825"/>
      <c r="CM32" s="823"/>
      <c r="CN32" s="824"/>
      <c r="CO32" s="824"/>
      <c r="CP32" s="824"/>
      <c r="CQ32" s="825"/>
      <c r="CR32" s="823"/>
      <c r="CS32" s="824"/>
      <c r="CT32" s="824"/>
      <c r="CU32" s="824"/>
      <c r="CV32" s="825"/>
      <c r="CW32" s="823"/>
      <c r="CX32" s="824"/>
      <c r="CY32" s="824"/>
      <c r="CZ32" s="824"/>
      <c r="DA32" s="825"/>
      <c r="DB32" s="823"/>
      <c r="DC32" s="824"/>
      <c r="DD32" s="824"/>
      <c r="DE32" s="824"/>
      <c r="DF32" s="825"/>
      <c r="DG32" s="823"/>
      <c r="DH32" s="824"/>
      <c r="DI32" s="824"/>
      <c r="DJ32" s="824"/>
      <c r="DK32" s="825"/>
      <c r="DL32" s="823"/>
      <c r="DM32" s="824"/>
      <c r="DN32" s="824"/>
      <c r="DO32" s="824"/>
      <c r="DP32" s="825"/>
      <c r="DQ32" s="823"/>
      <c r="DR32" s="824"/>
      <c r="DS32" s="824"/>
      <c r="DT32" s="824"/>
      <c r="DU32" s="825"/>
      <c r="DV32" s="820"/>
      <c r="DW32" s="821"/>
      <c r="DX32" s="821"/>
      <c r="DY32" s="821"/>
      <c r="DZ32" s="826"/>
      <c r="EA32" s="212"/>
    </row>
    <row r="33" spans="1:131" ht="26.25" customHeight="1" x14ac:dyDescent="0.2">
      <c r="A33" s="224">
        <v>6</v>
      </c>
      <c r="B33" s="790" t="s">
        <v>394</v>
      </c>
      <c r="C33" s="791"/>
      <c r="D33" s="791"/>
      <c r="E33" s="791"/>
      <c r="F33" s="791"/>
      <c r="G33" s="791"/>
      <c r="H33" s="791"/>
      <c r="I33" s="791"/>
      <c r="J33" s="791"/>
      <c r="K33" s="791"/>
      <c r="L33" s="791"/>
      <c r="M33" s="791"/>
      <c r="N33" s="791"/>
      <c r="O33" s="791"/>
      <c r="P33" s="792"/>
      <c r="Q33" s="793">
        <v>177</v>
      </c>
      <c r="R33" s="794"/>
      <c r="S33" s="794"/>
      <c r="T33" s="794"/>
      <c r="U33" s="794"/>
      <c r="V33" s="794">
        <v>167</v>
      </c>
      <c r="W33" s="794"/>
      <c r="X33" s="794"/>
      <c r="Y33" s="794"/>
      <c r="Z33" s="794"/>
      <c r="AA33" s="794">
        <v>10</v>
      </c>
      <c r="AB33" s="794"/>
      <c r="AC33" s="794"/>
      <c r="AD33" s="794"/>
      <c r="AE33" s="795"/>
      <c r="AF33" s="827">
        <v>214</v>
      </c>
      <c r="AG33" s="828"/>
      <c r="AH33" s="828"/>
      <c r="AI33" s="828"/>
      <c r="AJ33" s="829"/>
      <c r="AK33" s="873" t="s">
        <v>554</v>
      </c>
      <c r="AL33" s="870"/>
      <c r="AM33" s="870"/>
      <c r="AN33" s="870"/>
      <c r="AO33" s="870"/>
      <c r="AP33" s="870">
        <v>7</v>
      </c>
      <c r="AQ33" s="870"/>
      <c r="AR33" s="870"/>
      <c r="AS33" s="870"/>
      <c r="AT33" s="870"/>
      <c r="AU33" s="870" t="s">
        <v>554</v>
      </c>
      <c r="AV33" s="870"/>
      <c r="AW33" s="870"/>
      <c r="AX33" s="870"/>
      <c r="AY33" s="870"/>
      <c r="AZ33" s="870" t="s">
        <v>554</v>
      </c>
      <c r="BA33" s="870"/>
      <c r="BB33" s="870"/>
      <c r="BC33" s="870"/>
      <c r="BD33" s="870"/>
      <c r="BE33" s="871" t="s">
        <v>393</v>
      </c>
      <c r="BF33" s="871"/>
      <c r="BG33" s="871"/>
      <c r="BH33" s="871"/>
      <c r="BI33" s="872"/>
      <c r="BJ33" s="214"/>
      <c r="BK33" s="214"/>
      <c r="BL33" s="214"/>
      <c r="BM33" s="214"/>
      <c r="BN33" s="214"/>
      <c r="BO33" s="223"/>
      <c r="BP33" s="223"/>
      <c r="BQ33" s="220">
        <v>27</v>
      </c>
      <c r="BR33" s="221"/>
      <c r="BS33" s="820"/>
      <c r="BT33" s="821"/>
      <c r="BU33" s="821"/>
      <c r="BV33" s="821"/>
      <c r="BW33" s="821"/>
      <c r="BX33" s="821"/>
      <c r="BY33" s="821"/>
      <c r="BZ33" s="821"/>
      <c r="CA33" s="821"/>
      <c r="CB33" s="821"/>
      <c r="CC33" s="821"/>
      <c r="CD33" s="821"/>
      <c r="CE33" s="821"/>
      <c r="CF33" s="821"/>
      <c r="CG33" s="822"/>
      <c r="CH33" s="823"/>
      <c r="CI33" s="824"/>
      <c r="CJ33" s="824"/>
      <c r="CK33" s="824"/>
      <c r="CL33" s="825"/>
      <c r="CM33" s="823"/>
      <c r="CN33" s="824"/>
      <c r="CO33" s="824"/>
      <c r="CP33" s="824"/>
      <c r="CQ33" s="825"/>
      <c r="CR33" s="823"/>
      <c r="CS33" s="824"/>
      <c r="CT33" s="824"/>
      <c r="CU33" s="824"/>
      <c r="CV33" s="825"/>
      <c r="CW33" s="823"/>
      <c r="CX33" s="824"/>
      <c r="CY33" s="824"/>
      <c r="CZ33" s="824"/>
      <c r="DA33" s="825"/>
      <c r="DB33" s="823"/>
      <c r="DC33" s="824"/>
      <c r="DD33" s="824"/>
      <c r="DE33" s="824"/>
      <c r="DF33" s="825"/>
      <c r="DG33" s="823"/>
      <c r="DH33" s="824"/>
      <c r="DI33" s="824"/>
      <c r="DJ33" s="824"/>
      <c r="DK33" s="825"/>
      <c r="DL33" s="823"/>
      <c r="DM33" s="824"/>
      <c r="DN33" s="824"/>
      <c r="DO33" s="824"/>
      <c r="DP33" s="825"/>
      <c r="DQ33" s="823"/>
      <c r="DR33" s="824"/>
      <c r="DS33" s="824"/>
      <c r="DT33" s="824"/>
      <c r="DU33" s="825"/>
      <c r="DV33" s="820"/>
      <c r="DW33" s="821"/>
      <c r="DX33" s="821"/>
      <c r="DY33" s="821"/>
      <c r="DZ33" s="826"/>
      <c r="EA33" s="212"/>
    </row>
    <row r="34" spans="1:131" ht="26.25" customHeight="1" x14ac:dyDescent="0.2">
      <c r="A34" s="224">
        <v>7</v>
      </c>
      <c r="B34" s="790" t="s">
        <v>395</v>
      </c>
      <c r="C34" s="791"/>
      <c r="D34" s="791"/>
      <c r="E34" s="791"/>
      <c r="F34" s="791"/>
      <c r="G34" s="791"/>
      <c r="H34" s="791"/>
      <c r="I34" s="791"/>
      <c r="J34" s="791"/>
      <c r="K34" s="791"/>
      <c r="L34" s="791"/>
      <c r="M34" s="791"/>
      <c r="N34" s="791"/>
      <c r="O34" s="791"/>
      <c r="P34" s="792"/>
      <c r="Q34" s="793">
        <v>1025</v>
      </c>
      <c r="R34" s="794"/>
      <c r="S34" s="794"/>
      <c r="T34" s="794"/>
      <c r="U34" s="794"/>
      <c r="V34" s="794">
        <v>1014</v>
      </c>
      <c r="W34" s="794"/>
      <c r="X34" s="794"/>
      <c r="Y34" s="794"/>
      <c r="Z34" s="794"/>
      <c r="AA34" s="794">
        <v>11</v>
      </c>
      <c r="AB34" s="794"/>
      <c r="AC34" s="794"/>
      <c r="AD34" s="794"/>
      <c r="AE34" s="795"/>
      <c r="AF34" s="827">
        <v>415</v>
      </c>
      <c r="AG34" s="828"/>
      <c r="AH34" s="828"/>
      <c r="AI34" s="828"/>
      <c r="AJ34" s="829"/>
      <c r="AK34" s="873">
        <v>155</v>
      </c>
      <c r="AL34" s="870"/>
      <c r="AM34" s="870"/>
      <c r="AN34" s="870"/>
      <c r="AO34" s="870"/>
      <c r="AP34" s="870">
        <v>2316</v>
      </c>
      <c r="AQ34" s="870"/>
      <c r="AR34" s="870"/>
      <c r="AS34" s="870"/>
      <c r="AT34" s="870"/>
      <c r="AU34" s="870">
        <v>1107</v>
      </c>
      <c r="AV34" s="870"/>
      <c r="AW34" s="870"/>
      <c r="AX34" s="870"/>
      <c r="AY34" s="870"/>
      <c r="AZ34" s="870" t="s">
        <v>554</v>
      </c>
      <c r="BA34" s="870"/>
      <c r="BB34" s="870"/>
      <c r="BC34" s="870"/>
      <c r="BD34" s="870"/>
      <c r="BE34" s="871" t="s">
        <v>393</v>
      </c>
      <c r="BF34" s="871"/>
      <c r="BG34" s="871"/>
      <c r="BH34" s="871"/>
      <c r="BI34" s="872"/>
      <c r="BJ34" s="214"/>
      <c r="BK34" s="214"/>
      <c r="BL34" s="214"/>
      <c r="BM34" s="214"/>
      <c r="BN34" s="214"/>
      <c r="BO34" s="223"/>
      <c r="BP34" s="223"/>
      <c r="BQ34" s="220">
        <v>28</v>
      </c>
      <c r="BR34" s="221"/>
      <c r="BS34" s="820"/>
      <c r="BT34" s="821"/>
      <c r="BU34" s="821"/>
      <c r="BV34" s="821"/>
      <c r="BW34" s="821"/>
      <c r="BX34" s="821"/>
      <c r="BY34" s="821"/>
      <c r="BZ34" s="821"/>
      <c r="CA34" s="821"/>
      <c r="CB34" s="821"/>
      <c r="CC34" s="821"/>
      <c r="CD34" s="821"/>
      <c r="CE34" s="821"/>
      <c r="CF34" s="821"/>
      <c r="CG34" s="822"/>
      <c r="CH34" s="823"/>
      <c r="CI34" s="824"/>
      <c r="CJ34" s="824"/>
      <c r="CK34" s="824"/>
      <c r="CL34" s="825"/>
      <c r="CM34" s="823"/>
      <c r="CN34" s="824"/>
      <c r="CO34" s="824"/>
      <c r="CP34" s="824"/>
      <c r="CQ34" s="825"/>
      <c r="CR34" s="823"/>
      <c r="CS34" s="824"/>
      <c r="CT34" s="824"/>
      <c r="CU34" s="824"/>
      <c r="CV34" s="825"/>
      <c r="CW34" s="823"/>
      <c r="CX34" s="824"/>
      <c r="CY34" s="824"/>
      <c r="CZ34" s="824"/>
      <c r="DA34" s="825"/>
      <c r="DB34" s="823"/>
      <c r="DC34" s="824"/>
      <c r="DD34" s="824"/>
      <c r="DE34" s="824"/>
      <c r="DF34" s="825"/>
      <c r="DG34" s="823"/>
      <c r="DH34" s="824"/>
      <c r="DI34" s="824"/>
      <c r="DJ34" s="824"/>
      <c r="DK34" s="825"/>
      <c r="DL34" s="823"/>
      <c r="DM34" s="824"/>
      <c r="DN34" s="824"/>
      <c r="DO34" s="824"/>
      <c r="DP34" s="825"/>
      <c r="DQ34" s="823"/>
      <c r="DR34" s="824"/>
      <c r="DS34" s="824"/>
      <c r="DT34" s="824"/>
      <c r="DU34" s="825"/>
      <c r="DV34" s="820"/>
      <c r="DW34" s="821"/>
      <c r="DX34" s="821"/>
      <c r="DY34" s="821"/>
      <c r="DZ34" s="826"/>
      <c r="EA34" s="212"/>
    </row>
    <row r="35" spans="1:131" ht="26.25" customHeight="1" x14ac:dyDescent="0.2">
      <c r="A35" s="224">
        <v>8</v>
      </c>
      <c r="B35" s="790"/>
      <c r="C35" s="791"/>
      <c r="D35" s="791"/>
      <c r="E35" s="791"/>
      <c r="F35" s="791"/>
      <c r="G35" s="791"/>
      <c r="H35" s="791"/>
      <c r="I35" s="791"/>
      <c r="J35" s="791"/>
      <c r="K35" s="791"/>
      <c r="L35" s="791"/>
      <c r="M35" s="791"/>
      <c r="N35" s="791"/>
      <c r="O35" s="791"/>
      <c r="P35" s="792"/>
      <c r="Q35" s="793"/>
      <c r="R35" s="794"/>
      <c r="S35" s="794"/>
      <c r="T35" s="794"/>
      <c r="U35" s="794"/>
      <c r="V35" s="794"/>
      <c r="W35" s="794"/>
      <c r="X35" s="794"/>
      <c r="Y35" s="794"/>
      <c r="Z35" s="794"/>
      <c r="AA35" s="794"/>
      <c r="AB35" s="794"/>
      <c r="AC35" s="794"/>
      <c r="AD35" s="794"/>
      <c r="AE35" s="795"/>
      <c r="AF35" s="827"/>
      <c r="AG35" s="828"/>
      <c r="AH35" s="828"/>
      <c r="AI35" s="828"/>
      <c r="AJ35" s="829"/>
      <c r="AK35" s="873"/>
      <c r="AL35" s="870"/>
      <c r="AM35" s="870"/>
      <c r="AN35" s="870"/>
      <c r="AO35" s="870"/>
      <c r="AP35" s="870"/>
      <c r="AQ35" s="870"/>
      <c r="AR35" s="870"/>
      <c r="AS35" s="870"/>
      <c r="AT35" s="870"/>
      <c r="AU35" s="870"/>
      <c r="AV35" s="870"/>
      <c r="AW35" s="870"/>
      <c r="AX35" s="870"/>
      <c r="AY35" s="870"/>
      <c r="AZ35" s="874"/>
      <c r="BA35" s="874"/>
      <c r="BB35" s="874"/>
      <c r="BC35" s="874"/>
      <c r="BD35" s="874"/>
      <c r="BE35" s="871"/>
      <c r="BF35" s="871"/>
      <c r="BG35" s="871"/>
      <c r="BH35" s="871"/>
      <c r="BI35" s="872"/>
      <c r="BJ35" s="214"/>
      <c r="BK35" s="214"/>
      <c r="BL35" s="214"/>
      <c r="BM35" s="214"/>
      <c r="BN35" s="214"/>
      <c r="BO35" s="223"/>
      <c r="BP35" s="223"/>
      <c r="BQ35" s="220">
        <v>29</v>
      </c>
      <c r="BR35" s="221"/>
      <c r="BS35" s="820"/>
      <c r="BT35" s="821"/>
      <c r="BU35" s="821"/>
      <c r="BV35" s="821"/>
      <c r="BW35" s="821"/>
      <c r="BX35" s="821"/>
      <c r="BY35" s="821"/>
      <c r="BZ35" s="821"/>
      <c r="CA35" s="821"/>
      <c r="CB35" s="821"/>
      <c r="CC35" s="821"/>
      <c r="CD35" s="821"/>
      <c r="CE35" s="821"/>
      <c r="CF35" s="821"/>
      <c r="CG35" s="822"/>
      <c r="CH35" s="823"/>
      <c r="CI35" s="824"/>
      <c r="CJ35" s="824"/>
      <c r="CK35" s="824"/>
      <c r="CL35" s="825"/>
      <c r="CM35" s="823"/>
      <c r="CN35" s="824"/>
      <c r="CO35" s="824"/>
      <c r="CP35" s="824"/>
      <c r="CQ35" s="825"/>
      <c r="CR35" s="823"/>
      <c r="CS35" s="824"/>
      <c r="CT35" s="824"/>
      <c r="CU35" s="824"/>
      <c r="CV35" s="825"/>
      <c r="CW35" s="823"/>
      <c r="CX35" s="824"/>
      <c r="CY35" s="824"/>
      <c r="CZ35" s="824"/>
      <c r="DA35" s="825"/>
      <c r="DB35" s="823"/>
      <c r="DC35" s="824"/>
      <c r="DD35" s="824"/>
      <c r="DE35" s="824"/>
      <c r="DF35" s="825"/>
      <c r="DG35" s="823"/>
      <c r="DH35" s="824"/>
      <c r="DI35" s="824"/>
      <c r="DJ35" s="824"/>
      <c r="DK35" s="825"/>
      <c r="DL35" s="823"/>
      <c r="DM35" s="824"/>
      <c r="DN35" s="824"/>
      <c r="DO35" s="824"/>
      <c r="DP35" s="825"/>
      <c r="DQ35" s="823"/>
      <c r="DR35" s="824"/>
      <c r="DS35" s="824"/>
      <c r="DT35" s="824"/>
      <c r="DU35" s="825"/>
      <c r="DV35" s="820"/>
      <c r="DW35" s="821"/>
      <c r="DX35" s="821"/>
      <c r="DY35" s="821"/>
      <c r="DZ35" s="826"/>
      <c r="EA35" s="212"/>
    </row>
    <row r="36" spans="1:131" ht="26.25" customHeight="1" x14ac:dyDescent="0.2">
      <c r="A36" s="224">
        <v>9</v>
      </c>
      <c r="B36" s="790"/>
      <c r="C36" s="791"/>
      <c r="D36" s="791"/>
      <c r="E36" s="791"/>
      <c r="F36" s="791"/>
      <c r="G36" s="791"/>
      <c r="H36" s="791"/>
      <c r="I36" s="791"/>
      <c r="J36" s="791"/>
      <c r="K36" s="791"/>
      <c r="L36" s="791"/>
      <c r="M36" s="791"/>
      <c r="N36" s="791"/>
      <c r="O36" s="791"/>
      <c r="P36" s="792"/>
      <c r="Q36" s="793"/>
      <c r="R36" s="794"/>
      <c r="S36" s="794"/>
      <c r="T36" s="794"/>
      <c r="U36" s="794"/>
      <c r="V36" s="794"/>
      <c r="W36" s="794"/>
      <c r="X36" s="794"/>
      <c r="Y36" s="794"/>
      <c r="Z36" s="794"/>
      <c r="AA36" s="794"/>
      <c r="AB36" s="794"/>
      <c r="AC36" s="794"/>
      <c r="AD36" s="794"/>
      <c r="AE36" s="795"/>
      <c r="AF36" s="827"/>
      <c r="AG36" s="828"/>
      <c r="AH36" s="828"/>
      <c r="AI36" s="828"/>
      <c r="AJ36" s="829"/>
      <c r="AK36" s="873"/>
      <c r="AL36" s="870"/>
      <c r="AM36" s="870"/>
      <c r="AN36" s="870"/>
      <c r="AO36" s="870"/>
      <c r="AP36" s="870"/>
      <c r="AQ36" s="870"/>
      <c r="AR36" s="870"/>
      <c r="AS36" s="870"/>
      <c r="AT36" s="870"/>
      <c r="AU36" s="870"/>
      <c r="AV36" s="870"/>
      <c r="AW36" s="870"/>
      <c r="AX36" s="870"/>
      <c r="AY36" s="870"/>
      <c r="AZ36" s="874"/>
      <c r="BA36" s="874"/>
      <c r="BB36" s="874"/>
      <c r="BC36" s="874"/>
      <c r="BD36" s="874"/>
      <c r="BE36" s="871"/>
      <c r="BF36" s="871"/>
      <c r="BG36" s="871"/>
      <c r="BH36" s="871"/>
      <c r="BI36" s="872"/>
      <c r="BJ36" s="214"/>
      <c r="BK36" s="214"/>
      <c r="BL36" s="214"/>
      <c r="BM36" s="214"/>
      <c r="BN36" s="214"/>
      <c r="BO36" s="223"/>
      <c r="BP36" s="223"/>
      <c r="BQ36" s="220">
        <v>30</v>
      </c>
      <c r="BR36" s="221"/>
      <c r="BS36" s="820"/>
      <c r="BT36" s="821"/>
      <c r="BU36" s="821"/>
      <c r="BV36" s="821"/>
      <c r="BW36" s="821"/>
      <c r="BX36" s="821"/>
      <c r="BY36" s="821"/>
      <c r="BZ36" s="821"/>
      <c r="CA36" s="821"/>
      <c r="CB36" s="821"/>
      <c r="CC36" s="821"/>
      <c r="CD36" s="821"/>
      <c r="CE36" s="821"/>
      <c r="CF36" s="821"/>
      <c r="CG36" s="822"/>
      <c r="CH36" s="823"/>
      <c r="CI36" s="824"/>
      <c r="CJ36" s="824"/>
      <c r="CK36" s="824"/>
      <c r="CL36" s="825"/>
      <c r="CM36" s="823"/>
      <c r="CN36" s="824"/>
      <c r="CO36" s="824"/>
      <c r="CP36" s="824"/>
      <c r="CQ36" s="825"/>
      <c r="CR36" s="823"/>
      <c r="CS36" s="824"/>
      <c r="CT36" s="824"/>
      <c r="CU36" s="824"/>
      <c r="CV36" s="825"/>
      <c r="CW36" s="823"/>
      <c r="CX36" s="824"/>
      <c r="CY36" s="824"/>
      <c r="CZ36" s="824"/>
      <c r="DA36" s="825"/>
      <c r="DB36" s="823"/>
      <c r="DC36" s="824"/>
      <c r="DD36" s="824"/>
      <c r="DE36" s="824"/>
      <c r="DF36" s="825"/>
      <c r="DG36" s="823"/>
      <c r="DH36" s="824"/>
      <c r="DI36" s="824"/>
      <c r="DJ36" s="824"/>
      <c r="DK36" s="825"/>
      <c r="DL36" s="823"/>
      <c r="DM36" s="824"/>
      <c r="DN36" s="824"/>
      <c r="DO36" s="824"/>
      <c r="DP36" s="825"/>
      <c r="DQ36" s="823"/>
      <c r="DR36" s="824"/>
      <c r="DS36" s="824"/>
      <c r="DT36" s="824"/>
      <c r="DU36" s="825"/>
      <c r="DV36" s="820"/>
      <c r="DW36" s="821"/>
      <c r="DX36" s="821"/>
      <c r="DY36" s="821"/>
      <c r="DZ36" s="826"/>
      <c r="EA36" s="212"/>
    </row>
    <row r="37" spans="1:131" ht="26.25" customHeight="1" x14ac:dyDescent="0.2">
      <c r="A37" s="224">
        <v>10</v>
      </c>
      <c r="B37" s="790"/>
      <c r="C37" s="791"/>
      <c r="D37" s="791"/>
      <c r="E37" s="791"/>
      <c r="F37" s="791"/>
      <c r="G37" s="791"/>
      <c r="H37" s="791"/>
      <c r="I37" s="791"/>
      <c r="J37" s="791"/>
      <c r="K37" s="791"/>
      <c r="L37" s="791"/>
      <c r="M37" s="791"/>
      <c r="N37" s="791"/>
      <c r="O37" s="791"/>
      <c r="P37" s="792"/>
      <c r="Q37" s="793"/>
      <c r="R37" s="794"/>
      <c r="S37" s="794"/>
      <c r="T37" s="794"/>
      <c r="U37" s="794"/>
      <c r="V37" s="794"/>
      <c r="W37" s="794"/>
      <c r="X37" s="794"/>
      <c r="Y37" s="794"/>
      <c r="Z37" s="794"/>
      <c r="AA37" s="794"/>
      <c r="AB37" s="794"/>
      <c r="AC37" s="794"/>
      <c r="AD37" s="794"/>
      <c r="AE37" s="795"/>
      <c r="AF37" s="827"/>
      <c r="AG37" s="828"/>
      <c r="AH37" s="828"/>
      <c r="AI37" s="828"/>
      <c r="AJ37" s="829"/>
      <c r="AK37" s="873"/>
      <c r="AL37" s="870"/>
      <c r="AM37" s="870"/>
      <c r="AN37" s="870"/>
      <c r="AO37" s="870"/>
      <c r="AP37" s="870"/>
      <c r="AQ37" s="870"/>
      <c r="AR37" s="870"/>
      <c r="AS37" s="870"/>
      <c r="AT37" s="870"/>
      <c r="AU37" s="870"/>
      <c r="AV37" s="870"/>
      <c r="AW37" s="870"/>
      <c r="AX37" s="870"/>
      <c r="AY37" s="870"/>
      <c r="AZ37" s="874"/>
      <c r="BA37" s="874"/>
      <c r="BB37" s="874"/>
      <c r="BC37" s="874"/>
      <c r="BD37" s="874"/>
      <c r="BE37" s="871"/>
      <c r="BF37" s="871"/>
      <c r="BG37" s="871"/>
      <c r="BH37" s="871"/>
      <c r="BI37" s="872"/>
      <c r="BJ37" s="214"/>
      <c r="BK37" s="214"/>
      <c r="BL37" s="214"/>
      <c r="BM37" s="214"/>
      <c r="BN37" s="214"/>
      <c r="BO37" s="223"/>
      <c r="BP37" s="223"/>
      <c r="BQ37" s="220">
        <v>31</v>
      </c>
      <c r="BR37" s="221"/>
      <c r="BS37" s="820"/>
      <c r="BT37" s="821"/>
      <c r="BU37" s="821"/>
      <c r="BV37" s="821"/>
      <c r="BW37" s="821"/>
      <c r="BX37" s="821"/>
      <c r="BY37" s="821"/>
      <c r="BZ37" s="821"/>
      <c r="CA37" s="821"/>
      <c r="CB37" s="821"/>
      <c r="CC37" s="821"/>
      <c r="CD37" s="821"/>
      <c r="CE37" s="821"/>
      <c r="CF37" s="821"/>
      <c r="CG37" s="822"/>
      <c r="CH37" s="823"/>
      <c r="CI37" s="824"/>
      <c r="CJ37" s="824"/>
      <c r="CK37" s="824"/>
      <c r="CL37" s="825"/>
      <c r="CM37" s="823"/>
      <c r="CN37" s="824"/>
      <c r="CO37" s="824"/>
      <c r="CP37" s="824"/>
      <c r="CQ37" s="825"/>
      <c r="CR37" s="823"/>
      <c r="CS37" s="824"/>
      <c r="CT37" s="824"/>
      <c r="CU37" s="824"/>
      <c r="CV37" s="825"/>
      <c r="CW37" s="823"/>
      <c r="CX37" s="824"/>
      <c r="CY37" s="824"/>
      <c r="CZ37" s="824"/>
      <c r="DA37" s="825"/>
      <c r="DB37" s="823"/>
      <c r="DC37" s="824"/>
      <c r="DD37" s="824"/>
      <c r="DE37" s="824"/>
      <c r="DF37" s="825"/>
      <c r="DG37" s="823"/>
      <c r="DH37" s="824"/>
      <c r="DI37" s="824"/>
      <c r="DJ37" s="824"/>
      <c r="DK37" s="825"/>
      <c r="DL37" s="823"/>
      <c r="DM37" s="824"/>
      <c r="DN37" s="824"/>
      <c r="DO37" s="824"/>
      <c r="DP37" s="825"/>
      <c r="DQ37" s="823"/>
      <c r="DR37" s="824"/>
      <c r="DS37" s="824"/>
      <c r="DT37" s="824"/>
      <c r="DU37" s="825"/>
      <c r="DV37" s="820"/>
      <c r="DW37" s="821"/>
      <c r="DX37" s="821"/>
      <c r="DY37" s="821"/>
      <c r="DZ37" s="826"/>
      <c r="EA37" s="212"/>
    </row>
    <row r="38" spans="1:131" ht="26.25" customHeight="1" x14ac:dyDescent="0.2">
      <c r="A38" s="224">
        <v>11</v>
      </c>
      <c r="B38" s="790"/>
      <c r="C38" s="791"/>
      <c r="D38" s="791"/>
      <c r="E38" s="791"/>
      <c r="F38" s="791"/>
      <c r="G38" s="791"/>
      <c r="H38" s="791"/>
      <c r="I38" s="791"/>
      <c r="J38" s="791"/>
      <c r="K38" s="791"/>
      <c r="L38" s="791"/>
      <c r="M38" s="791"/>
      <c r="N38" s="791"/>
      <c r="O38" s="791"/>
      <c r="P38" s="792"/>
      <c r="Q38" s="793"/>
      <c r="R38" s="794"/>
      <c r="S38" s="794"/>
      <c r="T38" s="794"/>
      <c r="U38" s="794"/>
      <c r="V38" s="794"/>
      <c r="W38" s="794"/>
      <c r="X38" s="794"/>
      <c r="Y38" s="794"/>
      <c r="Z38" s="794"/>
      <c r="AA38" s="794"/>
      <c r="AB38" s="794"/>
      <c r="AC38" s="794"/>
      <c r="AD38" s="794"/>
      <c r="AE38" s="795"/>
      <c r="AF38" s="827"/>
      <c r="AG38" s="828"/>
      <c r="AH38" s="828"/>
      <c r="AI38" s="828"/>
      <c r="AJ38" s="829"/>
      <c r="AK38" s="873"/>
      <c r="AL38" s="870"/>
      <c r="AM38" s="870"/>
      <c r="AN38" s="870"/>
      <c r="AO38" s="870"/>
      <c r="AP38" s="870"/>
      <c r="AQ38" s="870"/>
      <c r="AR38" s="870"/>
      <c r="AS38" s="870"/>
      <c r="AT38" s="870"/>
      <c r="AU38" s="870"/>
      <c r="AV38" s="870"/>
      <c r="AW38" s="870"/>
      <c r="AX38" s="870"/>
      <c r="AY38" s="870"/>
      <c r="AZ38" s="874"/>
      <c r="BA38" s="874"/>
      <c r="BB38" s="874"/>
      <c r="BC38" s="874"/>
      <c r="BD38" s="874"/>
      <c r="BE38" s="871"/>
      <c r="BF38" s="871"/>
      <c r="BG38" s="871"/>
      <c r="BH38" s="871"/>
      <c r="BI38" s="872"/>
      <c r="BJ38" s="214"/>
      <c r="BK38" s="214"/>
      <c r="BL38" s="214"/>
      <c r="BM38" s="214"/>
      <c r="BN38" s="214"/>
      <c r="BO38" s="223"/>
      <c r="BP38" s="223"/>
      <c r="BQ38" s="220">
        <v>32</v>
      </c>
      <c r="BR38" s="221"/>
      <c r="BS38" s="820"/>
      <c r="BT38" s="821"/>
      <c r="BU38" s="821"/>
      <c r="BV38" s="821"/>
      <c r="BW38" s="821"/>
      <c r="BX38" s="821"/>
      <c r="BY38" s="821"/>
      <c r="BZ38" s="821"/>
      <c r="CA38" s="821"/>
      <c r="CB38" s="821"/>
      <c r="CC38" s="821"/>
      <c r="CD38" s="821"/>
      <c r="CE38" s="821"/>
      <c r="CF38" s="821"/>
      <c r="CG38" s="822"/>
      <c r="CH38" s="823"/>
      <c r="CI38" s="824"/>
      <c r="CJ38" s="824"/>
      <c r="CK38" s="824"/>
      <c r="CL38" s="825"/>
      <c r="CM38" s="823"/>
      <c r="CN38" s="824"/>
      <c r="CO38" s="824"/>
      <c r="CP38" s="824"/>
      <c r="CQ38" s="825"/>
      <c r="CR38" s="823"/>
      <c r="CS38" s="824"/>
      <c r="CT38" s="824"/>
      <c r="CU38" s="824"/>
      <c r="CV38" s="825"/>
      <c r="CW38" s="823"/>
      <c r="CX38" s="824"/>
      <c r="CY38" s="824"/>
      <c r="CZ38" s="824"/>
      <c r="DA38" s="825"/>
      <c r="DB38" s="823"/>
      <c r="DC38" s="824"/>
      <c r="DD38" s="824"/>
      <c r="DE38" s="824"/>
      <c r="DF38" s="825"/>
      <c r="DG38" s="823"/>
      <c r="DH38" s="824"/>
      <c r="DI38" s="824"/>
      <c r="DJ38" s="824"/>
      <c r="DK38" s="825"/>
      <c r="DL38" s="823"/>
      <c r="DM38" s="824"/>
      <c r="DN38" s="824"/>
      <c r="DO38" s="824"/>
      <c r="DP38" s="825"/>
      <c r="DQ38" s="823"/>
      <c r="DR38" s="824"/>
      <c r="DS38" s="824"/>
      <c r="DT38" s="824"/>
      <c r="DU38" s="825"/>
      <c r="DV38" s="820"/>
      <c r="DW38" s="821"/>
      <c r="DX38" s="821"/>
      <c r="DY38" s="821"/>
      <c r="DZ38" s="826"/>
      <c r="EA38" s="212"/>
    </row>
    <row r="39" spans="1:131" ht="26.25" customHeight="1" x14ac:dyDescent="0.2">
      <c r="A39" s="224">
        <v>12</v>
      </c>
      <c r="B39" s="790"/>
      <c r="C39" s="791"/>
      <c r="D39" s="791"/>
      <c r="E39" s="791"/>
      <c r="F39" s="791"/>
      <c r="G39" s="791"/>
      <c r="H39" s="791"/>
      <c r="I39" s="791"/>
      <c r="J39" s="791"/>
      <c r="K39" s="791"/>
      <c r="L39" s="791"/>
      <c r="M39" s="791"/>
      <c r="N39" s="791"/>
      <c r="O39" s="791"/>
      <c r="P39" s="792"/>
      <c r="Q39" s="793"/>
      <c r="R39" s="794"/>
      <c r="S39" s="794"/>
      <c r="T39" s="794"/>
      <c r="U39" s="794"/>
      <c r="V39" s="794"/>
      <c r="W39" s="794"/>
      <c r="X39" s="794"/>
      <c r="Y39" s="794"/>
      <c r="Z39" s="794"/>
      <c r="AA39" s="794"/>
      <c r="AB39" s="794"/>
      <c r="AC39" s="794"/>
      <c r="AD39" s="794"/>
      <c r="AE39" s="795"/>
      <c r="AF39" s="827"/>
      <c r="AG39" s="828"/>
      <c r="AH39" s="828"/>
      <c r="AI39" s="828"/>
      <c r="AJ39" s="829"/>
      <c r="AK39" s="873"/>
      <c r="AL39" s="870"/>
      <c r="AM39" s="870"/>
      <c r="AN39" s="870"/>
      <c r="AO39" s="870"/>
      <c r="AP39" s="870"/>
      <c r="AQ39" s="870"/>
      <c r="AR39" s="870"/>
      <c r="AS39" s="870"/>
      <c r="AT39" s="870"/>
      <c r="AU39" s="870"/>
      <c r="AV39" s="870"/>
      <c r="AW39" s="870"/>
      <c r="AX39" s="870"/>
      <c r="AY39" s="870"/>
      <c r="AZ39" s="874"/>
      <c r="BA39" s="874"/>
      <c r="BB39" s="874"/>
      <c r="BC39" s="874"/>
      <c r="BD39" s="874"/>
      <c r="BE39" s="871"/>
      <c r="BF39" s="871"/>
      <c r="BG39" s="871"/>
      <c r="BH39" s="871"/>
      <c r="BI39" s="872"/>
      <c r="BJ39" s="214"/>
      <c r="BK39" s="214"/>
      <c r="BL39" s="214"/>
      <c r="BM39" s="214"/>
      <c r="BN39" s="214"/>
      <c r="BO39" s="223"/>
      <c r="BP39" s="223"/>
      <c r="BQ39" s="220">
        <v>33</v>
      </c>
      <c r="BR39" s="221"/>
      <c r="BS39" s="820"/>
      <c r="BT39" s="821"/>
      <c r="BU39" s="821"/>
      <c r="BV39" s="821"/>
      <c r="BW39" s="821"/>
      <c r="BX39" s="821"/>
      <c r="BY39" s="821"/>
      <c r="BZ39" s="821"/>
      <c r="CA39" s="821"/>
      <c r="CB39" s="821"/>
      <c r="CC39" s="821"/>
      <c r="CD39" s="821"/>
      <c r="CE39" s="821"/>
      <c r="CF39" s="821"/>
      <c r="CG39" s="822"/>
      <c r="CH39" s="823"/>
      <c r="CI39" s="824"/>
      <c r="CJ39" s="824"/>
      <c r="CK39" s="824"/>
      <c r="CL39" s="825"/>
      <c r="CM39" s="823"/>
      <c r="CN39" s="824"/>
      <c r="CO39" s="824"/>
      <c r="CP39" s="824"/>
      <c r="CQ39" s="825"/>
      <c r="CR39" s="823"/>
      <c r="CS39" s="824"/>
      <c r="CT39" s="824"/>
      <c r="CU39" s="824"/>
      <c r="CV39" s="825"/>
      <c r="CW39" s="823"/>
      <c r="CX39" s="824"/>
      <c r="CY39" s="824"/>
      <c r="CZ39" s="824"/>
      <c r="DA39" s="825"/>
      <c r="DB39" s="823"/>
      <c r="DC39" s="824"/>
      <c r="DD39" s="824"/>
      <c r="DE39" s="824"/>
      <c r="DF39" s="825"/>
      <c r="DG39" s="823"/>
      <c r="DH39" s="824"/>
      <c r="DI39" s="824"/>
      <c r="DJ39" s="824"/>
      <c r="DK39" s="825"/>
      <c r="DL39" s="823"/>
      <c r="DM39" s="824"/>
      <c r="DN39" s="824"/>
      <c r="DO39" s="824"/>
      <c r="DP39" s="825"/>
      <c r="DQ39" s="823"/>
      <c r="DR39" s="824"/>
      <c r="DS39" s="824"/>
      <c r="DT39" s="824"/>
      <c r="DU39" s="825"/>
      <c r="DV39" s="820"/>
      <c r="DW39" s="821"/>
      <c r="DX39" s="821"/>
      <c r="DY39" s="821"/>
      <c r="DZ39" s="826"/>
      <c r="EA39" s="212"/>
    </row>
    <row r="40" spans="1:131" ht="26.25" customHeight="1" x14ac:dyDescent="0.2">
      <c r="A40" s="220">
        <v>13</v>
      </c>
      <c r="B40" s="790"/>
      <c r="C40" s="791"/>
      <c r="D40" s="791"/>
      <c r="E40" s="791"/>
      <c r="F40" s="791"/>
      <c r="G40" s="791"/>
      <c r="H40" s="791"/>
      <c r="I40" s="791"/>
      <c r="J40" s="791"/>
      <c r="K40" s="791"/>
      <c r="L40" s="791"/>
      <c r="M40" s="791"/>
      <c r="N40" s="791"/>
      <c r="O40" s="791"/>
      <c r="P40" s="792"/>
      <c r="Q40" s="793"/>
      <c r="R40" s="794"/>
      <c r="S40" s="794"/>
      <c r="T40" s="794"/>
      <c r="U40" s="794"/>
      <c r="V40" s="794"/>
      <c r="W40" s="794"/>
      <c r="X40" s="794"/>
      <c r="Y40" s="794"/>
      <c r="Z40" s="794"/>
      <c r="AA40" s="794"/>
      <c r="AB40" s="794"/>
      <c r="AC40" s="794"/>
      <c r="AD40" s="794"/>
      <c r="AE40" s="795"/>
      <c r="AF40" s="827"/>
      <c r="AG40" s="828"/>
      <c r="AH40" s="828"/>
      <c r="AI40" s="828"/>
      <c r="AJ40" s="829"/>
      <c r="AK40" s="873"/>
      <c r="AL40" s="870"/>
      <c r="AM40" s="870"/>
      <c r="AN40" s="870"/>
      <c r="AO40" s="870"/>
      <c r="AP40" s="870"/>
      <c r="AQ40" s="870"/>
      <c r="AR40" s="870"/>
      <c r="AS40" s="870"/>
      <c r="AT40" s="870"/>
      <c r="AU40" s="870"/>
      <c r="AV40" s="870"/>
      <c r="AW40" s="870"/>
      <c r="AX40" s="870"/>
      <c r="AY40" s="870"/>
      <c r="AZ40" s="874"/>
      <c r="BA40" s="874"/>
      <c r="BB40" s="874"/>
      <c r="BC40" s="874"/>
      <c r="BD40" s="874"/>
      <c r="BE40" s="871"/>
      <c r="BF40" s="871"/>
      <c r="BG40" s="871"/>
      <c r="BH40" s="871"/>
      <c r="BI40" s="872"/>
      <c r="BJ40" s="214"/>
      <c r="BK40" s="214"/>
      <c r="BL40" s="214"/>
      <c r="BM40" s="214"/>
      <c r="BN40" s="214"/>
      <c r="BO40" s="223"/>
      <c r="BP40" s="223"/>
      <c r="BQ40" s="220">
        <v>34</v>
      </c>
      <c r="BR40" s="221"/>
      <c r="BS40" s="820"/>
      <c r="BT40" s="821"/>
      <c r="BU40" s="821"/>
      <c r="BV40" s="821"/>
      <c r="BW40" s="821"/>
      <c r="BX40" s="821"/>
      <c r="BY40" s="821"/>
      <c r="BZ40" s="821"/>
      <c r="CA40" s="821"/>
      <c r="CB40" s="821"/>
      <c r="CC40" s="821"/>
      <c r="CD40" s="821"/>
      <c r="CE40" s="821"/>
      <c r="CF40" s="821"/>
      <c r="CG40" s="822"/>
      <c r="CH40" s="823"/>
      <c r="CI40" s="824"/>
      <c r="CJ40" s="824"/>
      <c r="CK40" s="824"/>
      <c r="CL40" s="825"/>
      <c r="CM40" s="823"/>
      <c r="CN40" s="824"/>
      <c r="CO40" s="824"/>
      <c r="CP40" s="824"/>
      <c r="CQ40" s="825"/>
      <c r="CR40" s="823"/>
      <c r="CS40" s="824"/>
      <c r="CT40" s="824"/>
      <c r="CU40" s="824"/>
      <c r="CV40" s="825"/>
      <c r="CW40" s="823"/>
      <c r="CX40" s="824"/>
      <c r="CY40" s="824"/>
      <c r="CZ40" s="824"/>
      <c r="DA40" s="825"/>
      <c r="DB40" s="823"/>
      <c r="DC40" s="824"/>
      <c r="DD40" s="824"/>
      <c r="DE40" s="824"/>
      <c r="DF40" s="825"/>
      <c r="DG40" s="823"/>
      <c r="DH40" s="824"/>
      <c r="DI40" s="824"/>
      <c r="DJ40" s="824"/>
      <c r="DK40" s="825"/>
      <c r="DL40" s="823"/>
      <c r="DM40" s="824"/>
      <c r="DN40" s="824"/>
      <c r="DO40" s="824"/>
      <c r="DP40" s="825"/>
      <c r="DQ40" s="823"/>
      <c r="DR40" s="824"/>
      <c r="DS40" s="824"/>
      <c r="DT40" s="824"/>
      <c r="DU40" s="825"/>
      <c r="DV40" s="820"/>
      <c r="DW40" s="821"/>
      <c r="DX40" s="821"/>
      <c r="DY40" s="821"/>
      <c r="DZ40" s="826"/>
      <c r="EA40" s="212"/>
    </row>
    <row r="41" spans="1:131" ht="26.25" customHeight="1" x14ac:dyDescent="0.2">
      <c r="A41" s="220">
        <v>14</v>
      </c>
      <c r="B41" s="790"/>
      <c r="C41" s="791"/>
      <c r="D41" s="791"/>
      <c r="E41" s="791"/>
      <c r="F41" s="791"/>
      <c r="G41" s="791"/>
      <c r="H41" s="791"/>
      <c r="I41" s="791"/>
      <c r="J41" s="791"/>
      <c r="K41" s="791"/>
      <c r="L41" s="791"/>
      <c r="M41" s="791"/>
      <c r="N41" s="791"/>
      <c r="O41" s="791"/>
      <c r="P41" s="792"/>
      <c r="Q41" s="793"/>
      <c r="R41" s="794"/>
      <c r="S41" s="794"/>
      <c r="T41" s="794"/>
      <c r="U41" s="794"/>
      <c r="V41" s="794"/>
      <c r="W41" s="794"/>
      <c r="X41" s="794"/>
      <c r="Y41" s="794"/>
      <c r="Z41" s="794"/>
      <c r="AA41" s="794"/>
      <c r="AB41" s="794"/>
      <c r="AC41" s="794"/>
      <c r="AD41" s="794"/>
      <c r="AE41" s="795"/>
      <c r="AF41" s="827"/>
      <c r="AG41" s="828"/>
      <c r="AH41" s="828"/>
      <c r="AI41" s="828"/>
      <c r="AJ41" s="829"/>
      <c r="AK41" s="873"/>
      <c r="AL41" s="870"/>
      <c r="AM41" s="870"/>
      <c r="AN41" s="870"/>
      <c r="AO41" s="870"/>
      <c r="AP41" s="870"/>
      <c r="AQ41" s="870"/>
      <c r="AR41" s="870"/>
      <c r="AS41" s="870"/>
      <c r="AT41" s="870"/>
      <c r="AU41" s="870"/>
      <c r="AV41" s="870"/>
      <c r="AW41" s="870"/>
      <c r="AX41" s="870"/>
      <c r="AY41" s="870"/>
      <c r="AZ41" s="874"/>
      <c r="BA41" s="874"/>
      <c r="BB41" s="874"/>
      <c r="BC41" s="874"/>
      <c r="BD41" s="874"/>
      <c r="BE41" s="871"/>
      <c r="BF41" s="871"/>
      <c r="BG41" s="871"/>
      <c r="BH41" s="871"/>
      <c r="BI41" s="872"/>
      <c r="BJ41" s="214"/>
      <c r="BK41" s="214"/>
      <c r="BL41" s="214"/>
      <c r="BM41" s="214"/>
      <c r="BN41" s="214"/>
      <c r="BO41" s="223"/>
      <c r="BP41" s="223"/>
      <c r="BQ41" s="220">
        <v>35</v>
      </c>
      <c r="BR41" s="221"/>
      <c r="BS41" s="820"/>
      <c r="BT41" s="821"/>
      <c r="BU41" s="821"/>
      <c r="BV41" s="821"/>
      <c r="BW41" s="821"/>
      <c r="BX41" s="821"/>
      <c r="BY41" s="821"/>
      <c r="BZ41" s="821"/>
      <c r="CA41" s="821"/>
      <c r="CB41" s="821"/>
      <c r="CC41" s="821"/>
      <c r="CD41" s="821"/>
      <c r="CE41" s="821"/>
      <c r="CF41" s="821"/>
      <c r="CG41" s="822"/>
      <c r="CH41" s="823"/>
      <c r="CI41" s="824"/>
      <c r="CJ41" s="824"/>
      <c r="CK41" s="824"/>
      <c r="CL41" s="825"/>
      <c r="CM41" s="823"/>
      <c r="CN41" s="824"/>
      <c r="CO41" s="824"/>
      <c r="CP41" s="824"/>
      <c r="CQ41" s="825"/>
      <c r="CR41" s="823"/>
      <c r="CS41" s="824"/>
      <c r="CT41" s="824"/>
      <c r="CU41" s="824"/>
      <c r="CV41" s="825"/>
      <c r="CW41" s="823"/>
      <c r="CX41" s="824"/>
      <c r="CY41" s="824"/>
      <c r="CZ41" s="824"/>
      <c r="DA41" s="825"/>
      <c r="DB41" s="823"/>
      <c r="DC41" s="824"/>
      <c r="DD41" s="824"/>
      <c r="DE41" s="824"/>
      <c r="DF41" s="825"/>
      <c r="DG41" s="823"/>
      <c r="DH41" s="824"/>
      <c r="DI41" s="824"/>
      <c r="DJ41" s="824"/>
      <c r="DK41" s="825"/>
      <c r="DL41" s="823"/>
      <c r="DM41" s="824"/>
      <c r="DN41" s="824"/>
      <c r="DO41" s="824"/>
      <c r="DP41" s="825"/>
      <c r="DQ41" s="823"/>
      <c r="DR41" s="824"/>
      <c r="DS41" s="824"/>
      <c r="DT41" s="824"/>
      <c r="DU41" s="825"/>
      <c r="DV41" s="820"/>
      <c r="DW41" s="821"/>
      <c r="DX41" s="821"/>
      <c r="DY41" s="821"/>
      <c r="DZ41" s="826"/>
      <c r="EA41" s="212"/>
    </row>
    <row r="42" spans="1:131" ht="26.25" customHeight="1" x14ac:dyDescent="0.2">
      <c r="A42" s="220">
        <v>15</v>
      </c>
      <c r="B42" s="790"/>
      <c r="C42" s="791"/>
      <c r="D42" s="791"/>
      <c r="E42" s="791"/>
      <c r="F42" s="791"/>
      <c r="G42" s="791"/>
      <c r="H42" s="791"/>
      <c r="I42" s="791"/>
      <c r="J42" s="791"/>
      <c r="K42" s="791"/>
      <c r="L42" s="791"/>
      <c r="M42" s="791"/>
      <c r="N42" s="791"/>
      <c r="O42" s="791"/>
      <c r="P42" s="792"/>
      <c r="Q42" s="793"/>
      <c r="R42" s="794"/>
      <c r="S42" s="794"/>
      <c r="T42" s="794"/>
      <c r="U42" s="794"/>
      <c r="V42" s="794"/>
      <c r="W42" s="794"/>
      <c r="X42" s="794"/>
      <c r="Y42" s="794"/>
      <c r="Z42" s="794"/>
      <c r="AA42" s="794"/>
      <c r="AB42" s="794"/>
      <c r="AC42" s="794"/>
      <c r="AD42" s="794"/>
      <c r="AE42" s="795"/>
      <c r="AF42" s="827"/>
      <c r="AG42" s="828"/>
      <c r="AH42" s="828"/>
      <c r="AI42" s="828"/>
      <c r="AJ42" s="829"/>
      <c r="AK42" s="873"/>
      <c r="AL42" s="870"/>
      <c r="AM42" s="870"/>
      <c r="AN42" s="870"/>
      <c r="AO42" s="870"/>
      <c r="AP42" s="870"/>
      <c r="AQ42" s="870"/>
      <c r="AR42" s="870"/>
      <c r="AS42" s="870"/>
      <c r="AT42" s="870"/>
      <c r="AU42" s="870"/>
      <c r="AV42" s="870"/>
      <c r="AW42" s="870"/>
      <c r="AX42" s="870"/>
      <c r="AY42" s="870"/>
      <c r="AZ42" s="874"/>
      <c r="BA42" s="874"/>
      <c r="BB42" s="874"/>
      <c r="BC42" s="874"/>
      <c r="BD42" s="874"/>
      <c r="BE42" s="871"/>
      <c r="BF42" s="871"/>
      <c r="BG42" s="871"/>
      <c r="BH42" s="871"/>
      <c r="BI42" s="872"/>
      <c r="BJ42" s="214"/>
      <c r="BK42" s="214"/>
      <c r="BL42" s="214"/>
      <c r="BM42" s="214"/>
      <c r="BN42" s="214"/>
      <c r="BO42" s="223"/>
      <c r="BP42" s="223"/>
      <c r="BQ42" s="220">
        <v>36</v>
      </c>
      <c r="BR42" s="221"/>
      <c r="BS42" s="820"/>
      <c r="BT42" s="821"/>
      <c r="BU42" s="821"/>
      <c r="BV42" s="821"/>
      <c r="BW42" s="821"/>
      <c r="BX42" s="821"/>
      <c r="BY42" s="821"/>
      <c r="BZ42" s="821"/>
      <c r="CA42" s="821"/>
      <c r="CB42" s="821"/>
      <c r="CC42" s="821"/>
      <c r="CD42" s="821"/>
      <c r="CE42" s="821"/>
      <c r="CF42" s="821"/>
      <c r="CG42" s="822"/>
      <c r="CH42" s="823"/>
      <c r="CI42" s="824"/>
      <c r="CJ42" s="824"/>
      <c r="CK42" s="824"/>
      <c r="CL42" s="825"/>
      <c r="CM42" s="823"/>
      <c r="CN42" s="824"/>
      <c r="CO42" s="824"/>
      <c r="CP42" s="824"/>
      <c r="CQ42" s="825"/>
      <c r="CR42" s="823"/>
      <c r="CS42" s="824"/>
      <c r="CT42" s="824"/>
      <c r="CU42" s="824"/>
      <c r="CV42" s="825"/>
      <c r="CW42" s="823"/>
      <c r="CX42" s="824"/>
      <c r="CY42" s="824"/>
      <c r="CZ42" s="824"/>
      <c r="DA42" s="825"/>
      <c r="DB42" s="823"/>
      <c r="DC42" s="824"/>
      <c r="DD42" s="824"/>
      <c r="DE42" s="824"/>
      <c r="DF42" s="825"/>
      <c r="DG42" s="823"/>
      <c r="DH42" s="824"/>
      <c r="DI42" s="824"/>
      <c r="DJ42" s="824"/>
      <c r="DK42" s="825"/>
      <c r="DL42" s="823"/>
      <c r="DM42" s="824"/>
      <c r="DN42" s="824"/>
      <c r="DO42" s="824"/>
      <c r="DP42" s="825"/>
      <c r="DQ42" s="823"/>
      <c r="DR42" s="824"/>
      <c r="DS42" s="824"/>
      <c r="DT42" s="824"/>
      <c r="DU42" s="825"/>
      <c r="DV42" s="820"/>
      <c r="DW42" s="821"/>
      <c r="DX42" s="821"/>
      <c r="DY42" s="821"/>
      <c r="DZ42" s="826"/>
      <c r="EA42" s="212"/>
    </row>
    <row r="43" spans="1:131" ht="26.25" customHeight="1" x14ac:dyDescent="0.2">
      <c r="A43" s="220">
        <v>16</v>
      </c>
      <c r="B43" s="790"/>
      <c r="C43" s="791"/>
      <c r="D43" s="791"/>
      <c r="E43" s="791"/>
      <c r="F43" s="791"/>
      <c r="G43" s="791"/>
      <c r="H43" s="791"/>
      <c r="I43" s="791"/>
      <c r="J43" s="791"/>
      <c r="K43" s="791"/>
      <c r="L43" s="791"/>
      <c r="M43" s="791"/>
      <c r="N43" s="791"/>
      <c r="O43" s="791"/>
      <c r="P43" s="792"/>
      <c r="Q43" s="793"/>
      <c r="R43" s="794"/>
      <c r="S43" s="794"/>
      <c r="T43" s="794"/>
      <c r="U43" s="794"/>
      <c r="V43" s="794"/>
      <c r="W43" s="794"/>
      <c r="X43" s="794"/>
      <c r="Y43" s="794"/>
      <c r="Z43" s="794"/>
      <c r="AA43" s="794"/>
      <c r="AB43" s="794"/>
      <c r="AC43" s="794"/>
      <c r="AD43" s="794"/>
      <c r="AE43" s="795"/>
      <c r="AF43" s="827"/>
      <c r="AG43" s="828"/>
      <c r="AH43" s="828"/>
      <c r="AI43" s="828"/>
      <c r="AJ43" s="829"/>
      <c r="AK43" s="873"/>
      <c r="AL43" s="870"/>
      <c r="AM43" s="870"/>
      <c r="AN43" s="870"/>
      <c r="AO43" s="870"/>
      <c r="AP43" s="870"/>
      <c r="AQ43" s="870"/>
      <c r="AR43" s="870"/>
      <c r="AS43" s="870"/>
      <c r="AT43" s="870"/>
      <c r="AU43" s="870"/>
      <c r="AV43" s="870"/>
      <c r="AW43" s="870"/>
      <c r="AX43" s="870"/>
      <c r="AY43" s="870"/>
      <c r="AZ43" s="874"/>
      <c r="BA43" s="874"/>
      <c r="BB43" s="874"/>
      <c r="BC43" s="874"/>
      <c r="BD43" s="874"/>
      <c r="BE43" s="871"/>
      <c r="BF43" s="871"/>
      <c r="BG43" s="871"/>
      <c r="BH43" s="871"/>
      <c r="BI43" s="872"/>
      <c r="BJ43" s="214"/>
      <c r="BK43" s="214"/>
      <c r="BL43" s="214"/>
      <c r="BM43" s="214"/>
      <c r="BN43" s="214"/>
      <c r="BO43" s="223"/>
      <c r="BP43" s="223"/>
      <c r="BQ43" s="220">
        <v>37</v>
      </c>
      <c r="BR43" s="221"/>
      <c r="BS43" s="820"/>
      <c r="BT43" s="821"/>
      <c r="BU43" s="821"/>
      <c r="BV43" s="821"/>
      <c r="BW43" s="821"/>
      <c r="BX43" s="821"/>
      <c r="BY43" s="821"/>
      <c r="BZ43" s="821"/>
      <c r="CA43" s="821"/>
      <c r="CB43" s="821"/>
      <c r="CC43" s="821"/>
      <c r="CD43" s="821"/>
      <c r="CE43" s="821"/>
      <c r="CF43" s="821"/>
      <c r="CG43" s="822"/>
      <c r="CH43" s="823"/>
      <c r="CI43" s="824"/>
      <c r="CJ43" s="824"/>
      <c r="CK43" s="824"/>
      <c r="CL43" s="825"/>
      <c r="CM43" s="823"/>
      <c r="CN43" s="824"/>
      <c r="CO43" s="824"/>
      <c r="CP43" s="824"/>
      <c r="CQ43" s="825"/>
      <c r="CR43" s="823"/>
      <c r="CS43" s="824"/>
      <c r="CT43" s="824"/>
      <c r="CU43" s="824"/>
      <c r="CV43" s="825"/>
      <c r="CW43" s="823"/>
      <c r="CX43" s="824"/>
      <c r="CY43" s="824"/>
      <c r="CZ43" s="824"/>
      <c r="DA43" s="825"/>
      <c r="DB43" s="823"/>
      <c r="DC43" s="824"/>
      <c r="DD43" s="824"/>
      <c r="DE43" s="824"/>
      <c r="DF43" s="825"/>
      <c r="DG43" s="823"/>
      <c r="DH43" s="824"/>
      <c r="DI43" s="824"/>
      <c r="DJ43" s="824"/>
      <c r="DK43" s="825"/>
      <c r="DL43" s="823"/>
      <c r="DM43" s="824"/>
      <c r="DN43" s="824"/>
      <c r="DO43" s="824"/>
      <c r="DP43" s="825"/>
      <c r="DQ43" s="823"/>
      <c r="DR43" s="824"/>
      <c r="DS43" s="824"/>
      <c r="DT43" s="824"/>
      <c r="DU43" s="825"/>
      <c r="DV43" s="820"/>
      <c r="DW43" s="821"/>
      <c r="DX43" s="821"/>
      <c r="DY43" s="821"/>
      <c r="DZ43" s="826"/>
      <c r="EA43" s="212"/>
    </row>
    <row r="44" spans="1:131" ht="26.25" customHeight="1" x14ac:dyDescent="0.2">
      <c r="A44" s="220">
        <v>17</v>
      </c>
      <c r="B44" s="790"/>
      <c r="C44" s="791"/>
      <c r="D44" s="791"/>
      <c r="E44" s="791"/>
      <c r="F44" s="791"/>
      <c r="G44" s="791"/>
      <c r="H44" s="791"/>
      <c r="I44" s="791"/>
      <c r="J44" s="791"/>
      <c r="K44" s="791"/>
      <c r="L44" s="791"/>
      <c r="M44" s="791"/>
      <c r="N44" s="791"/>
      <c r="O44" s="791"/>
      <c r="P44" s="792"/>
      <c r="Q44" s="793"/>
      <c r="R44" s="794"/>
      <c r="S44" s="794"/>
      <c r="T44" s="794"/>
      <c r="U44" s="794"/>
      <c r="V44" s="794"/>
      <c r="W44" s="794"/>
      <c r="X44" s="794"/>
      <c r="Y44" s="794"/>
      <c r="Z44" s="794"/>
      <c r="AA44" s="794"/>
      <c r="AB44" s="794"/>
      <c r="AC44" s="794"/>
      <c r="AD44" s="794"/>
      <c r="AE44" s="795"/>
      <c r="AF44" s="827"/>
      <c r="AG44" s="828"/>
      <c r="AH44" s="828"/>
      <c r="AI44" s="828"/>
      <c r="AJ44" s="829"/>
      <c r="AK44" s="873"/>
      <c r="AL44" s="870"/>
      <c r="AM44" s="870"/>
      <c r="AN44" s="870"/>
      <c r="AO44" s="870"/>
      <c r="AP44" s="870"/>
      <c r="AQ44" s="870"/>
      <c r="AR44" s="870"/>
      <c r="AS44" s="870"/>
      <c r="AT44" s="870"/>
      <c r="AU44" s="870"/>
      <c r="AV44" s="870"/>
      <c r="AW44" s="870"/>
      <c r="AX44" s="870"/>
      <c r="AY44" s="870"/>
      <c r="AZ44" s="874"/>
      <c r="BA44" s="874"/>
      <c r="BB44" s="874"/>
      <c r="BC44" s="874"/>
      <c r="BD44" s="874"/>
      <c r="BE44" s="871"/>
      <c r="BF44" s="871"/>
      <c r="BG44" s="871"/>
      <c r="BH44" s="871"/>
      <c r="BI44" s="872"/>
      <c r="BJ44" s="214"/>
      <c r="BK44" s="214"/>
      <c r="BL44" s="214"/>
      <c r="BM44" s="214"/>
      <c r="BN44" s="214"/>
      <c r="BO44" s="223"/>
      <c r="BP44" s="223"/>
      <c r="BQ44" s="220">
        <v>38</v>
      </c>
      <c r="BR44" s="221"/>
      <c r="BS44" s="820"/>
      <c r="BT44" s="821"/>
      <c r="BU44" s="821"/>
      <c r="BV44" s="821"/>
      <c r="BW44" s="821"/>
      <c r="BX44" s="821"/>
      <c r="BY44" s="821"/>
      <c r="BZ44" s="821"/>
      <c r="CA44" s="821"/>
      <c r="CB44" s="821"/>
      <c r="CC44" s="821"/>
      <c r="CD44" s="821"/>
      <c r="CE44" s="821"/>
      <c r="CF44" s="821"/>
      <c r="CG44" s="822"/>
      <c r="CH44" s="823"/>
      <c r="CI44" s="824"/>
      <c r="CJ44" s="824"/>
      <c r="CK44" s="824"/>
      <c r="CL44" s="825"/>
      <c r="CM44" s="823"/>
      <c r="CN44" s="824"/>
      <c r="CO44" s="824"/>
      <c r="CP44" s="824"/>
      <c r="CQ44" s="825"/>
      <c r="CR44" s="823"/>
      <c r="CS44" s="824"/>
      <c r="CT44" s="824"/>
      <c r="CU44" s="824"/>
      <c r="CV44" s="825"/>
      <c r="CW44" s="823"/>
      <c r="CX44" s="824"/>
      <c r="CY44" s="824"/>
      <c r="CZ44" s="824"/>
      <c r="DA44" s="825"/>
      <c r="DB44" s="823"/>
      <c r="DC44" s="824"/>
      <c r="DD44" s="824"/>
      <c r="DE44" s="824"/>
      <c r="DF44" s="825"/>
      <c r="DG44" s="823"/>
      <c r="DH44" s="824"/>
      <c r="DI44" s="824"/>
      <c r="DJ44" s="824"/>
      <c r="DK44" s="825"/>
      <c r="DL44" s="823"/>
      <c r="DM44" s="824"/>
      <c r="DN44" s="824"/>
      <c r="DO44" s="824"/>
      <c r="DP44" s="825"/>
      <c r="DQ44" s="823"/>
      <c r="DR44" s="824"/>
      <c r="DS44" s="824"/>
      <c r="DT44" s="824"/>
      <c r="DU44" s="825"/>
      <c r="DV44" s="820"/>
      <c r="DW44" s="821"/>
      <c r="DX44" s="821"/>
      <c r="DY44" s="821"/>
      <c r="DZ44" s="826"/>
      <c r="EA44" s="212"/>
    </row>
    <row r="45" spans="1:131" ht="26.25" customHeight="1" x14ac:dyDescent="0.2">
      <c r="A45" s="220">
        <v>18</v>
      </c>
      <c r="B45" s="790"/>
      <c r="C45" s="791"/>
      <c r="D45" s="791"/>
      <c r="E45" s="791"/>
      <c r="F45" s="791"/>
      <c r="G45" s="791"/>
      <c r="H45" s="791"/>
      <c r="I45" s="791"/>
      <c r="J45" s="791"/>
      <c r="K45" s="791"/>
      <c r="L45" s="791"/>
      <c r="M45" s="791"/>
      <c r="N45" s="791"/>
      <c r="O45" s="791"/>
      <c r="P45" s="792"/>
      <c r="Q45" s="793"/>
      <c r="R45" s="794"/>
      <c r="S45" s="794"/>
      <c r="T45" s="794"/>
      <c r="U45" s="794"/>
      <c r="V45" s="794"/>
      <c r="W45" s="794"/>
      <c r="X45" s="794"/>
      <c r="Y45" s="794"/>
      <c r="Z45" s="794"/>
      <c r="AA45" s="794"/>
      <c r="AB45" s="794"/>
      <c r="AC45" s="794"/>
      <c r="AD45" s="794"/>
      <c r="AE45" s="795"/>
      <c r="AF45" s="827"/>
      <c r="AG45" s="828"/>
      <c r="AH45" s="828"/>
      <c r="AI45" s="828"/>
      <c r="AJ45" s="829"/>
      <c r="AK45" s="873"/>
      <c r="AL45" s="870"/>
      <c r="AM45" s="870"/>
      <c r="AN45" s="870"/>
      <c r="AO45" s="870"/>
      <c r="AP45" s="870"/>
      <c r="AQ45" s="870"/>
      <c r="AR45" s="870"/>
      <c r="AS45" s="870"/>
      <c r="AT45" s="870"/>
      <c r="AU45" s="870"/>
      <c r="AV45" s="870"/>
      <c r="AW45" s="870"/>
      <c r="AX45" s="870"/>
      <c r="AY45" s="870"/>
      <c r="AZ45" s="874"/>
      <c r="BA45" s="874"/>
      <c r="BB45" s="874"/>
      <c r="BC45" s="874"/>
      <c r="BD45" s="874"/>
      <c r="BE45" s="871"/>
      <c r="BF45" s="871"/>
      <c r="BG45" s="871"/>
      <c r="BH45" s="871"/>
      <c r="BI45" s="872"/>
      <c r="BJ45" s="214"/>
      <c r="BK45" s="214"/>
      <c r="BL45" s="214"/>
      <c r="BM45" s="214"/>
      <c r="BN45" s="214"/>
      <c r="BO45" s="223"/>
      <c r="BP45" s="223"/>
      <c r="BQ45" s="220">
        <v>39</v>
      </c>
      <c r="BR45" s="221"/>
      <c r="BS45" s="820"/>
      <c r="BT45" s="821"/>
      <c r="BU45" s="821"/>
      <c r="BV45" s="821"/>
      <c r="BW45" s="821"/>
      <c r="BX45" s="821"/>
      <c r="BY45" s="821"/>
      <c r="BZ45" s="821"/>
      <c r="CA45" s="821"/>
      <c r="CB45" s="821"/>
      <c r="CC45" s="821"/>
      <c r="CD45" s="821"/>
      <c r="CE45" s="821"/>
      <c r="CF45" s="821"/>
      <c r="CG45" s="822"/>
      <c r="CH45" s="823"/>
      <c r="CI45" s="824"/>
      <c r="CJ45" s="824"/>
      <c r="CK45" s="824"/>
      <c r="CL45" s="825"/>
      <c r="CM45" s="823"/>
      <c r="CN45" s="824"/>
      <c r="CO45" s="824"/>
      <c r="CP45" s="824"/>
      <c r="CQ45" s="825"/>
      <c r="CR45" s="823"/>
      <c r="CS45" s="824"/>
      <c r="CT45" s="824"/>
      <c r="CU45" s="824"/>
      <c r="CV45" s="825"/>
      <c r="CW45" s="823"/>
      <c r="CX45" s="824"/>
      <c r="CY45" s="824"/>
      <c r="CZ45" s="824"/>
      <c r="DA45" s="825"/>
      <c r="DB45" s="823"/>
      <c r="DC45" s="824"/>
      <c r="DD45" s="824"/>
      <c r="DE45" s="824"/>
      <c r="DF45" s="825"/>
      <c r="DG45" s="823"/>
      <c r="DH45" s="824"/>
      <c r="DI45" s="824"/>
      <c r="DJ45" s="824"/>
      <c r="DK45" s="825"/>
      <c r="DL45" s="823"/>
      <c r="DM45" s="824"/>
      <c r="DN45" s="824"/>
      <c r="DO45" s="824"/>
      <c r="DP45" s="825"/>
      <c r="DQ45" s="823"/>
      <c r="DR45" s="824"/>
      <c r="DS45" s="824"/>
      <c r="DT45" s="824"/>
      <c r="DU45" s="825"/>
      <c r="DV45" s="820"/>
      <c r="DW45" s="821"/>
      <c r="DX45" s="821"/>
      <c r="DY45" s="821"/>
      <c r="DZ45" s="826"/>
      <c r="EA45" s="212"/>
    </row>
    <row r="46" spans="1:131" ht="26.25" customHeight="1" x14ac:dyDescent="0.2">
      <c r="A46" s="220">
        <v>19</v>
      </c>
      <c r="B46" s="790"/>
      <c r="C46" s="791"/>
      <c r="D46" s="791"/>
      <c r="E46" s="791"/>
      <c r="F46" s="791"/>
      <c r="G46" s="791"/>
      <c r="H46" s="791"/>
      <c r="I46" s="791"/>
      <c r="J46" s="791"/>
      <c r="K46" s="791"/>
      <c r="L46" s="791"/>
      <c r="M46" s="791"/>
      <c r="N46" s="791"/>
      <c r="O46" s="791"/>
      <c r="P46" s="792"/>
      <c r="Q46" s="793"/>
      <c r="R46" s="794"/>
      <c r="S46" s="794"/>
      <c r="T46" s="794"/>
      <c r="U46" s="794"/>
      <c r="V46" s="794"/>
      <c r="W46" s="794"/>
      <c r="X46" s="794"/>
      <c r="Y46" s="794"/>
      <c r="Z46" s="794"/>
      <c r="AA46" s="794"/>
      <c r="AB46" s="794"/>
      <c r="AC46" s="794"/>
      <c r="AD46" s="794"/>
      <c r="AE46" s="795"/>
      <c r="AF46" s="827"/>
      <c r="AG46" s="828"/>
      <c r="AH46" s="828"/>
      <c r="AI46" s="828"/>
      <c r="AJ46" s="829"/>
      <c r="AK46" s="873"/>
      <c r="AL46" s="870"/>
      <c r="AM46" s="870"/>
      <c r="AN46" s="870"/>
      <c r="AO46" s="870"/>
      <c r="AP46" s="870"/>
      <c r="AQ46" s="870"/>
      <c r="AR46" s="870"/>
      <c r="AS46" s="870"/>
      <c r="AT46" s="870"/>
      <c r="AU46" s="870"/>
      <c r="AV46" s="870"/>
      <c r="AW46" s="870"/>
      <c r="AX46" s="870"/>
      <c r="AY46" s="870"/>
      <c r="AZ46" s="874"/>
      <c r="BA46" s="874"/>
      <c r="BB46" s="874"/>
      <c r="BC46" s="874"/>
      <c r="BD46" s="874"/>
      <c r="BE46" s="871"/>
      <c r="BF46" s="871"/>
      <c r="BG46" s="871"/>
      <c r="BH46" s="871"/>
      <c r="BI46" s="872"/>
      <c r="BJ46" s="214"/>
      <c r="BK46" s="214"/>
      <c r="BL46" s="214"/>
      <c r="BM46" s="214"/>
      <c r="BN46" s="214"/>
      <c r="BO46" s="223"/>
      <c r="BP46" s="223"/>
      <c r="BQ46" s="220">
        <v>40</v>
      </c>
      <c r="BR46" s="221"/>
      <c r="BS46" s="820"/>
      <c r="BT46" s="821"/>
      <c r="BU46" s="821"/>
      <c r="BV46" s="821"/>
      <c r="BW46" s="821"/>
      <c r="BX46" s="821"/>
      <c r="BY46" s="821"/>
      <c r="BZ46" s="821"/>
      <c r="CA46" s="821"/>
      <c r="CB46" s="821"/>
      <c r="CC46" s="821"/>
      <c r="CD46" s="821"/>
      <c r="CE46" s="821"/>
      <c r="CF46" s="821"/>
      <c r="CG46" s="822"/>
      <c r="CH46" s="823"/>
      <c r="CI46" s="824"/>
      <c r="CJ46" s="824"/>
      <c r="CK46" s="824"/>
      <c r="CL46" s="825"/>
      <c r="CM46" s="823"/>
      <c r="CN46" s="824"/>
      <c r="CO46" s="824"/>
      <c r="CP46" s="824"/>
      <c r="CQ46" s="825"/>
      <c r="CR46" s="823"/>
      <c r="CS46" s="824"/>
      <c r="CT46" s="824"/>
      <c r="CU46" s="824"/>
      <c r="CV46" s="825"/>
      <c r="CW46" s="823"/>
      <c r="CX46" s="824"/>
      <c r="CY46" s="824"/>
      <c r="CZ46" s="824"/>
      <c r="DA46" s="825"/>
      <c r="DB46" s="823"/>
      <c r="DC46" s="824"/>
      <c r="DD46" s="824"/>
      <c r="DE46" s="824"/>
      <c r="DF46" s="825"/>
      <c r="DG46" s="823"/>
      <c r="DH46" s="824"/>
      <c r="DI46" s="824"/>
      <c r="DJ46" s="824"/>
      <c r="DK46" s="825"/>
      <c r="DL46" s="823"/>
      <c r="DM46" s="824"/>
      <c r="DN46" s="824"/>
      <c r="DO46" s="824"/>
      <c r="DP46" s="825"/>
      <c r="DQ46" s="823"/>
      <c r="DR46" s="824"/>
      <c r="DS46" s="824"/>
      <c r="DT46" s="824"/>
      <c r="DU46" s="825"/>
      <c r="DV46" s="820"/>
      <c r="DW46" s="821"/>
      <c r="DX46" s="821"/>
      <c r="DY46" s="821"/>
      <c r="DZ46" s="826"/>
      <c r="EA46" s="212"/>
    </row>
    <row r="47" spans="1:131" ht="26.25" customHeight="1" x14ac:dyDescent="0.2">
      <c r="A47" s="220">
        <v>20</v>
      </c>
      <c r="B47" s="790"/>
      <c r="C47" s="791"/>
      <c r="D47" s="791"/>
      <c r="E47" s="791"/>
      <c r="F47" s="791"/>
      <c r="G47" s="791"/>
      <c r="H47" s="791"/>
      <c r="I47" s="791"/>
      <c r="J47" s="791"/>
      <c r="K47" s="791"/>
      <c r="L47" s="791"/>
      <c r="M47" s="791"/>
      <c r="N47" s="791"/>
      <c r="O47" s="791"/>
      <c r="P47" s="792"/>
      <c r="Q47" s="793"/>
      <c r="R47" s="794"/>
      <c r="S47" s="794"/>
      <c r="T47" s="794"/>
      <c r="U47" s="794"/>
      <c r="V47" s="794"/>
      <c r="W47" s="794"/>
      <c r="X47" s="794"/>
      <c r="Y47" s="794"/>
      <c r="Z47" s="794"/>
      <c r="AA47" s="794"/>
      <c r="AB47" s="794"/>
      <c r="AC47" s="794"/>
      <c r="AD47" s="794"/>
      <c r="AE47" s="795"/>
      <c r="AF47" s="827"/>
      <c r="AG47" s="828"/>
      <c r="AH47" s="828"/>
      <c r="AI47" s="828"/>
      <c r="AJ47" s="829"/>
      <c r="AK47" s="873"/>
      <c r="AL47" s="870"/>
      <c r="AM47" s="870"/>
      <c r="AN47" s="870"/>
      <c r="AO47" s="870"/>
      <c r="AP47" s="870"/>
      <c r="AQ47" s="870"/>
      <c r="AR47" s="870"/>
      <c r="AS47" s="870"/>
      <c r="AT47" s="870"/>
      <c r="AU47" s="870"/>
      <c r="AV47" s="870"/>
      <c r="AW47" s="870"/>
      <c r="AX47" s="870"/>
      <c r="AY47" s="870"/>
      <c r="AZ47" s="874"/>
      <c r="BA47" s="874"/>
      <c r="BB47" s="874"/>
      <c r="BC47" s="874"/>
      <c r="BD47" s="874"/>
      <c r="BE47" s="871"/>
      <c r="BF47" s="871"/>
      <c r="BG47" s="871"/>
      <c r="BH47" s="871"/>
      <c r="BI47" s="872"/>
      <c r="BJ47" s="214"/>
      <c r="BK47" s="214"/>
      <c r="BL47" s="214"/>
      <c r="BM47" s="214"/>
      <c r="BN47" s="214"/>
      <c r="BO47" s="223"/>
      <c r="BP47" s="223"/>
      <c r="BQ47" s="220">
        <v>41</v>
      </c>
      <c r="BR47" s="221"/>
      <c r="BS47" s="820"/>
      <c r="BT47" s="821"/>
      <c r="BU47" s="821"/>
      <c r="BV47" s="821"/>
      <c r="BW47" s="821"/>
      <c r="BX47" s="821"/>
      <c r="BY47" s="821"/>
      <c r="BZ47" s="821"/>
      <c r="CA47" s="821"/>
      <c r="CB47" s="821"/>
      <c r="CC47" s="821"/>
      <c r="CD47" s="821"/>
      <c r="CE47" s="821"/>
      <c r="CF47" s="821"/>
      <c r="CG47" s="822"/>
      <c r="CH47" s="823"/>
      <c r="CI47" s="824"/>
      <c r="CJ47" s="824"/>
      <c r="CK47" s="824"/>
      <c r="CL47" s="825"/>
      <c r="CM47" s="823"/>
      <c r="CN47" s="824"/>
      <c r="CO47" s="824"/>
      <c r="CP47" s="824"/>
      <c r="CQ47" s="825"/>
      <c r="CR47" s="823"/>
      <c r="CS47" s="824"/>
      <c r="CT47" s="824"/>
      <c r="CU47" s="824"/>
      <c r="CV47" s="825"/>
      <c r="CW47" s="823"/>
      <c r="CX47" s="824"/>
      <c r="CY47" s="824"/>
      <c r="CZ47" s="824"/>
      <c r="DA47" s="825"/>
      <c r="DB47" s="823"/>
      <c r="DC47" s="824"/>
      <c r="DD47" s="824"/>
      <c r="DE47" s="824"/>
      <c r="DF47" s="825"/>
      <c r="DG47" s="823"/>
      <c r="DH47" s="824"/>
      <c r="DI47" s="824"/>
      <c r="DJ47" s="824"/>
      <c r="DK47" s="825"/>
      <c r="DL47" s="823"/>
      <c r="DM47" s="824"/>
      <c r="DN47" s="824"/>
      <c r="DO47" s="824"/>
      <c r="DP47" s="825"/>
      <c r="DQ47" s="823"/>
      <c r="DR47" s="824"/>
      <c r="DS47" s="824"/>
      <c r="DT47" s="824"/>
      <c r="DU47" s="825"/>
      <c r="DV47" s="820"/>
      <c r="DW47" s="821"/>
      <c r="DX47" s="821"/>
      <c r="DY47" s="821"/>
      <c r="DZ47" s="826"/>
      <c r="EA47" s="212"/>
    </row>
    <row r="48" spans="1:131" ht="26.25" customHeight="1" x14ac:dyDescent="0.2">
      <c r="A48" s="220">
        <v>21</v>
      </c>
      <c r="B48" s="790"/>
      <c r="C48" s="791"/>
      <c r="D48" s="791"/>
      <c r="E48" s="791"/>
      <c r="F48" s="791"/>
      <c r="G48" s="791"/>
      <c r="H48" s="791"/>
      <c r="I48" s="791"/>
      <c r="J48" s="791"/>
      <c r="K48" s="791"/>
      <c r="L48" s="791"/>
      <c r="M48" s="791"/>
      <c r="N48" s="791"/>
      <c r="O48" s="791"/>
      <c r="P48" s="792"/>
      <c r="Q48" s="793"/>
      <c r="R48" s="794"/>
      <c r="S48" s="794"/>
      <c r="T48" s="794"/>
      <c r="U48" s="794"/>
      <c r="V48" s="794"/>
      <c r="W48" s="794"/>
      <c r="X48" s="794"/>
      <c r="Y48" s="794"/>
      <c r="Z48" s="794"/>
      <c r="AA48" s="794"/>
      <c r="AB48" s="794"/>
      <c r="AC48" s="794"/>
      <c r="AD48" s="794"/>
      <c r="AE48" s="795"/>
      <c r="AF48" s="827"/>
      <c r="AG48" s="828"/>
      <c r="AH48" s="828"/>
      <c r="AI48" s="828"/>
      <c r="AJ48" s="829"/>
      <c r="AK48" s="873"/>
      <c r="AL48" s="870"/>
      <c r="AM48" s="870"/>
      <c r="AN48" s="870"/>
      <c r="AO48" s="870"/>
      <c r="AP48" s="870"/>
      <c r="AQ48" s="870"/>
      <c r="AR48" s="870"/>
      <c r="AS48" s="870"/>
      <c r="AT48" s="870"/>
      <c r="AU48" s="870"/>
      <c r="AV48" s="870"/>
      <c r="AW48" s="870"/>
      <c r="AX48" s="870"/>
      <c r="AY48" s="870"/>
      <c r="AZ48" s="874"/>
      <c r="BA48" s="874"/>
      <c r="BB48" s="874"/>
      <c r="BC48" s="874"/>
      <c r="BD48" s="874"/>
      <c r="BE48" s="871"/>
      <c r="BF48" s="871"/>
      <c r="BG48" s="871"/>
      <c r="BH48" s="871"/>
      <c r="BI48" s="872"/>
      <c r="BJ48" s="214"/>
      <c r="BK48" s="214"/>
      <c r="BL48" s="214"/>
      <c r="BM48" s="214"/>
      <c r="BN48" s="214"/>
      <c r="BO48" s="223"/>
      <c r="BP48" s="223"/>
      <c r="BQ48" s="220">
        <v>42</v>
      </c>
      <c r="BR48" s="221"/>
      <c r="BS48" s="820"/>
      <c r="BT48" s="821"/>
      <c r="BU48" s="821"/>
      <c r="BV48" s="821"/>
      <c r="BW48" s="821"/>
      <c r="BX48" s="821"/>
      <c r="BY48" s="821"/>
      <c r="BZ48" s="821"/>
      <c r="CA48" s="821"/>
      <c r="CB48" s="821"/>
      <c r="CC48" s="821"/>
      <c r="CD48" s="821"/>
      <c r="CE48" s="821"/>
      <c r="CF48" s="821"/>
      <c r="CG48" s="822"/>
      <c r="CH48" s="823"/>
      <c r="CI48" s="824"/>
      <c r="CJ48" s="824"/>
      <c r="CK48" s="824"/>
      <c r="CL48" s="825"/>
      <c r="CM48" s="823"/>
      <c r="CN48" s="824"/>
      <c r="CO48" s="824"/>
      <c r="CP48" s="824"/>
      <c r="CQ48" s="825"/>
      <c r="CR48" s="823"/>
      <c r="CS48" s="824"/>
      <c r="CT48" s="824"/>
      <c r="CU48" s="824"/>
      <c r="CV48" s="825"/>
      <c r="CW48" s="823"/>
      <c r="CX48" s="824"/>
      <c r="CY48" s="824"/>
      <c r="CZ48" s="824"/>
      <c r="DA48" s="825"/>
      <c r="DB48" s="823"/>
      <c r="DC48" s="824"/>
      <c r="DD48" s="824"/>
      <c r="DE48" s="824"/>
      <c r="DF48" s="825"/>
      <c r="DG48" s="823"/>
      <c r="DH48" s="824"/>
      <c r="DI48" s="824"/>
      <c r="DJ48" s="824"/>
      <c r="DK48" s="825"/>
      <c r="DL48" s="823"/>
      <c r="DM48" s="824"/>
      <c r="DN48" s="824"/>
      <c r="DO48" s="824"/>
      <c r="DP48" s="825"/>
      <c r="DQ48" s="823"/>
      <c r="DR48" s="824"/>
      <c r="DS48" s="824"/>
      <c r="DT48" s="824"/>
      <c r="DU48" s="825"/>
      <c r="DV48" s="820"/>
      <c r="DW48" s="821"/>
      <c r="DX48" s="821"/>
      <c r="DY48" s="821"/>
      <c r="DZ48" s="826"/>
      <c r="EA48" s="212"/>
    </row>
    <row r="49" spans="1:131" ht="26.25" customHeight="1" x14ac:dyDescent="0.2">
      <c r="A49" s="220">
        <v>22</v>
      </c>
      <c r="B49" s="790"/>
      <c r="C49" s="791"/>
      <c r="D49" s="791"/>
      <c r="E49" s="791"/>
      <c r="F49" s="791"/>
      <c r="G49" s="791"/>
      <c r="H49" s="791"/>
      <c r="I49" s="791"/>
      <c r="J49" s="791"/>
      <c r="K49" s="791"/>
      <c r="L49" s="791"/>
      <c r="M49" s="791"/>
      <c r="N49" s="791"/>
      <c r="O49" s="791"/>
      <c r="P49" s="792"/>
      <c r="Q49" s="793"/>
      <c r="R49" s="794"/>
      <c r="S49" s="794"/>
      <c r="T49" s="794"/>
      <c r="U49" s="794"/>
      <c r="V49" s="794"/>
      <c r="W49" s="794"/>
      <c r="X49" s="794"/>
      <c r="Y49" s="794"/>
      <c r="Z49" s="794"/>
      <c r="AA49" s="794"/>
      <c r="AB49" s="794"/>
      <c r="AC49" s="794"/>
      <c r="AD49" s="794"/>
      <c r="AE49" s="795"/>
      <c r="AF49" s="827"/>
      <c r="AG49" s="828"/>
      <c r="AH49" s="828"/>
      <c r="AI49" s="828"/>
      <c r="AJ49" s="829"/>
      <c r="AK49" s="873"/>
      <c r="AL49" s="870"/>
      <c r="AM49" s="870"/>
      <c r="AN49" s="870"/>
      <c r="AO49" s="870"/>
      <c r="AP49" s="870"/>
      <c r="AQ49" s="870"/>
      <c r="AR49" s="870"/>
      <c r="AS49" s="870"/>
      <c r="AT49" s="870"/>
      <c r="AU49" s="870"/>
      <c r="AV49" s="870"/>
      <c r="AW49" s="870"/>
      <c r="AX49" s="870"/>
      <c r="AY49" s="870"/>
      <c r="AZ49" s="874"/>
      <c r="BA49" s="874"/>
      <c r="BB49" s="874"/>
      <c r="BC49" s="874"/>
      <c r="BD49" s="874"/>
      <c r="BE49" s="871"/>
      <c r="BF49" s="871"/>
      <c r="BG49" s="871"/>
      <c r="BH49" s="871"/>
      <c r="BI49" s="872"/>
      <c r="BJ49" s="214"/>
      <c r="BK49" s="214"/>
      <c r="BL49" s="214"/>
      <c r="BM49" s="214"/>
      <c r="BN49" s="214"/>
      <c r="BO49" s="223"/>
      <c r="BP49" s="223"/>
      <c r="BQ49" s="220">
        <v>43</v>
      </c>
      <c r="BR49" s="221"/>
      <c r="BS49" s="820"/>
      <c r="BT49" s="821"/>
      <c r="BU49" s="821"/>
      <c r="BV49" s="821"/>
      <c r="BW49" s="821"/>
      <c r="BX49" s="821"/>
      <c r="BY49" s="821"/>
      <c r="BZ49" s="821"/>
      <c r="CA49" s="821"/>
      <c r="CB49" s="821"/>
      <c r="CC49" s="821"/>
      <c r="CD49" s="821"/>
      <c r="CE49" s="821"/>
      <c r="CF49" s="821"/>
      <c r="CG49" s="822"/>
      <c r="CH49" s="823"/>
      <c r="CI49" s="824"/>
      <c r="CJ49" s="824"/>
      <c r="CK49" s="824"/>
      <c r="CL49" s="825"/>
      <c r="CM49" s="823"/>
      <c r="CN49" s="824"/>
      <c r="CO49" s="824"/>
      <c r="CP49" s="824"/>
      <c r="CQ49" s="825"/>
      <c r="CR49" s="823"/>
      <c r="CS49" s="824"/>
      <c r="CT49" s="824"/>
      <c r="CU49" s="824"/>
      <c r="CV49" s="825"/>
      <c r="CW49" s="823"/>
      <c r="CX49" s="824"/>
      <c r="CY49" s="824"/>
      <c r="CZ49" s="824"/>
      <c r="DA49" s="825"/>
      <c r="DB49" s="823"/>
      <c r="DC49" s="824"/>
      <c r="DD49" s="824"/>
      <c r="DE49" s="824"/>
      <c r="DF49" s="825"/>
      <c r="DG49" s="823"/>
      <c r="DH49" s="824"/>
      <c r="DI49" s="824"/>
      <c r="DJ49" s="824"/>
      <c r="DK49" s="825"/>
      <c r="DL49" s="823"/>
      <c r="DM49" s="824"/>
      <c r="DN49" s="824"/>
      <c r="DO49" s="824"/>
      <c r="DP49" s="825"/>
      <c r="DQ49" s="823"/>
      <c r="DR49" s="824"/>
      <c r="DS49" s="824"/>
      <c r="DT49" s="824"/>
      <c r="DU49" s="825"/>
      <c r="DV49" s="820"/>
      <c r="DW49" s="821"/>
      <c r="DX49" s="821"/>
      <c r="DY49" s="821"/>
      <c r="DZ49" s="826"/>
      <c r="EA49" s="212"/>
    </row>
    <row r="50" spans="1:131" ht="26.25" customHeight="1" x14ac:dyDescent="0.2">
      <c r="A50" s="220">
        <v>23</v>
      </c>
      <c r="B50" s="790"/>
      <c r="C50" s="791"/>
      <c r="D50" s="791"/>
      <c r="E50" s="791"/>
      <c r="F50" s="791"/>
      <c r="G50" s="791"/>
      <c r="H50" s="791"/>
      <c r="I50" s="791"/>
      <c r="J50" s="791"/>
      <c r="K50" s="791"/>
      <c r="L50" s="791"/>
      <c r="M50" s="791"/>
      <c r="N50" s="791"/>
      <c r="O50" s="791"/>
      <c r="P50" s="792"/>
      <c r="Q50" s="875"/>
      <c r="R50" s="876"/>
      <c r="S50" s="876"/>
      <c r="T50" s="876"/>
      <c r="U50" s="876"/>
      <c r="V50" s="876"/>
      <c r="W50" s="876"/>
      <c r="X50" s="876"/>
      <c r="Y50" s="876"/>
      <c r="Z50" s="876"/>
      <c r="AA50" s="876"/>
      <c r="AB50" s="876"/>
      <c r="AC50" s="876"/>
      <c r="AD50" s="876"/>
      <c r="AE50" s="877"/>
      <c r="AF50" s="827"/>
      <c r="AG50" s="828"/>
      <c r="AH50" s="828"/>
      <c r="AI50" s="828"/>
      <c r="AJ50" s="829"/>
      <c r="AK50" s="879"/>
      <c r="AL50" s="876"/>
      <c r="AM50" s="876"/>
      <c r="AN50" s="876"/>
      <c r="AO50" s="876"/>
      <c r="AP50" s="876"/>
      <c r="AQ50" s="876"/>
      <c r="AR50" s="876"/>
      <c r="AS50" s="876"/>
      <c r="AT50" s="876"/>
      <c r="AU50" s="876"/>
      <c r="AV50" s="876"/>
      <c r="AW50" s="876"/>
      <c r="AX50" s="876"/>
      <c r="AY50" s="876"/>
      <c r="AZ50" s="878"/>
      <c r="BA50" s="878"/>
      <c r="BB50" s="878"/>
      <c r="BC50" s="878"/>
      <c r="BD50" s="878"/>
      <c r="BE50" s="871"/>
      <c r="BF50" s="871"/>
      <c r="BG50" s="871"/>
      <c r="BH50" s="871"/>
      <c r="BI50" s="872"/>
      <c r="BJ50" s="214"/>
      <c r="BK50" s="214"/>
      <c r="BL50" s="214"/>
      <c r="BM50" s="214"/>
      <c r="BN50" s="214"/>
      <c r="BO50" s="223"/>
      <c r="BP50" s="223"/>
      <c r="BQ50" s="220">
        <v>44</v>
      </c>
      <c r="BR50" s="221"/>
      <c r="BS50" s="820"/>
      <c r="BT50" s="821"/>
      <c r="BU50" s="821"/>
      <c r="BV50" s="821"/>
      <c r="BW50" s="821"/>
      <c r="BX50" s="821"/>
      <c r="BY50" s="821"/>
      <c r="BZ50" s="821"/>
      <c r="CA50" s="821"/>
      <c r="CB50" s="821"/>
      <c r="CC50" s="821"/>
      <c r="CD50" s="821"/>
      <c r="CE50" s="821"/>
      <c r="CF50" s="821"/>
      <c r="CG50" s="822"/>
      <c r="CH50" s="823"/>
      <c r="CI50" s="824"/>
      <c r="CJ50" s="824"/>
      <c r="CK50" s="824"/>
      <c r="CL50" s="825"/>
      <c r="CM50" s="823"/>
      <c r="CN50" s="824"/>
      <c r="CO50" s="824"/>
      <c r="CP50" s="824"/>
      <c r="CQ50" s="825"/>
      <c r="CR50" s="823"/>
      <c r="CS50" s="824"/>
      <c r="CT50" s="824"/>
      <c r="CU50" s="824"/>
      <c r="CV50" s="825"/>
      <c r="CW50" s="823"/>
      <c r="CX50" s="824"/>
      <c r="CY50" s="824"/>
      <c r="CZ50" s="824"/>
      <c r="DA50" s="825"/>
      <c r="DB50" s="823"/>
      <c r="DC50" s="824"/>
      <c r="DD50" s="824"/>
      <c r="DE50" s="824"/>
      <c r="DF50" s="825"/>
      <c r="DG50" s="823"/>
      <c r="DH50" s="824"/>
      <c r="DI50" s="824"/>
      <c r="DJ50" s="824"/>
      <c r="DK50" s="825"/>
      <c r="DL50" s="823"/>
      <c r="DM50" s="824"/>
      <c r="DN50" s="824"/>
      <c r="DO50" s="824"/>
      <c r="DP50" s="825"/>
      <c r="DQ50" s="823"/>
      <c r="DR50" s="824"/>
      <c r="DS50" s="824"/>
      <c r="DT50" s="824"/>
      <c r="DU50" s="825"/>
      <c r="DV50" s="820"/>
      <c r="DW50" s="821"/>
      <c r="DX50" s="821"/>
      <c r="DY50" s="821"/>
      <c r="DZ50" s="826"/>
      <c r="EA50" s="212"/>
    </row>
    <row r="51" spans="1:131" ht="26.25" customHeight="1" x14ac:dyDescent="0.2">
      <c r="A51" s="220">
        <v>24</v>
      </c>
      <c r="B51" s="790"/>
      <c r="C51" s="791"/>
      <c r="D51" s="791"/>
      <c r="E51" s="791"/>
      <c r="F51" s="791"/>
      <c r="G51" s="791"/>
      <c r="H51" s="791"/>
      <c r="I51" s="791"/>
      <c r="J51" s="791"/>
      <c r="K51" s="791"/>
      <c r="L51" s="791"/>
      <c r="M51" s="791"/>
      <c r="N51" s="791"/>
      <c r="O51" s="791"/>
      <c r="P51" s="792"/>
      <c r="Q51" s="875"/>
      <c r="R51" s="876"/>
      <c r="S51" s="876"/>
      <c r="T51" s="876"/>
      <c r="U51" s="876"/>
      <c r="V51" s="876"/>
      <c r="W51" s="876"/>
      <c r="X51" s="876"/>
      <c r="Y51" s="876"/>
      <c r="Z51" s="876"/>
      <c r="AA51" s="876"/>
      <c r="AB51" s="876"/>
      <c r="AC51" s="876"/>
      <c r="AD51" s="876"/>
      <c r="AE51" s="877"/>
      <c r="AF51" s="827"/>
      <c r="AG51" s="828"/>
      <c r="AH51" s="828"/>
      <c r="AI51" s="828"/>
      <c r="AJ51" s="829"/>
      <c r="AK51" s="879"/>
      <c r="AL51" s="876"/>
      <c r="AM51" s="876"/>
      <c r="AN51" s="876"/>
      <c r="AO51" s="876"/>
      <c r="AP51" s="876"/>
      <c r="AQ51" s="876"/>
      <c r="AR51" s="876"/>
      <c r="AS51" s="876"/>
      <c r="AT51" s="876"/>
      <c r="AU51" s="876"/>
      <c r="AV51" s="876"/>
      <c r="AW51" s="876"/>
      <c r="AX51" s="876"/>
      <c r="AY51" s="876"/>
      <c r="AZ51" s="878"/>
      <c r="BA51" s="878"/>
      <c r="BB51" s="878"/>
      <c r="BC51" s="878"/>
      <c r="BD51" s="878"/>
      <c r="BE51" s="871"/>
      <c r="BF51" s="871"/>
      <c r="BG51" s="871"/>
      <c r="BH51" s="871"/>
      <c r="BI51" s="872"/>
      <c r="BJ51" s="214"/>
      <c r="BK51" s="214"/>
      <c r="BL51" s="214"/>
      <c r="BM51" s="214"/>
      <c r="BN51" s="214"/>
      <c r="BO51" s="223"/>
      <c r="BP51" s="223"/>
      <c r="BQ51" s="220">
        <v>45</v>
      </c>
      <c r="BR51" s="221"/>
      <c r="BS51" s="820"/>
      <c r="BT51" s="821"/>
      <c r="BU51" s="821"/>
      <c r="BV51" s="821"/>
      <c r="BW51" s="821"/>
      <c r="BX51" s="821"/>
      <c r="BY51" s="821"/>
      <c r="BZ51" s="821"/>
      <c r="CA51" s="821"/>
      <c r="CB51" s="821"/>
      <c r="CC51" s="821"/>
      <c r="CD51" s="821"/>
      <c r="CE51" s="821"/>
      <c r="CF51" s="821"/>
      <c r="CG51" s="822"/>
      <c r="CH51" s="823"/>
      <c r="CI51" s="824"/>
      <c r="CJ51" s="824"/>
      <c r="CK51" s="824"/>
      <c r="CL51" s="825"/>
      <c r="CM51" s="823"/>
      <c r="CN51" s="824"/>
      <c r="CO51" s="824"/>
      <c r="CP51" s="824"/>
      <c r="CQ51" s="825"/>
      <c r="CR51" s="823"/>
      <c r="CS51" s="824"/>
      <c r="CT51" s="824"/>
      <c r="CU51" s="824"/>
      <c r="CV51" s="825"/>
      <c r="CW51" s="823"/>
      <c r="CX51" s="824"/>
      <c r="CY51" s="824"/>
      <c r="CZ51" s="824"/>
      <c r="DA51" s="825"/>
      <c r="DB51" s="823"/>
      <c r="DC51" s="824"/>
      <c r="DD51" s="824"/>
      <c r="DE51" s="824"/>
      <c r="DF51" s="825"/>
      <c r="DG51" s="823"/>
      <c r="DH51" s="824"/>
      <c r="DI51" s="824"/>
      <c r="DJ51" s="824"/>
      <c r="DK51" s="825"/>
      <c r="DL51" s="823"/>
      <c r="DM51" s="824"/>
      <c r="DN51" s="824"/>
      <c r="DO51" s="824"/>
      <c r="DP51" s="825"/>
      <c r="DQ51" s="823"/>
      <c r="DR51" s="824"/>
      <c r="DS51" s="824"/>
      <c r="DT51" s="824"/>
      <c r="DU51" s="825"/>
      <c r="DV51" s="820"/>
      <c r="DW51" s="821"/>
      <c r="DX51" s="821"/>
      <c r="DY51" s="821"/>
      <c r="DZ51" s="826"/>
      <c r="EA51" s="212"/>
    </row>
    <row r="52" spans="1:131" ht="26.25" customHeight="1" x14ac:dyDescent="0.2">
      <c r="A52" s="220">
        <v>25</v>
      </c>
      <c r="B52" s="790"/>
      <c r="C52" s="791"/>
      <c r="D52" s="791"/>
      <c r="E52" s="791"/>
      <c r="F52" s="791"/>
      <c r="G52" s="791"/>
      <c r="H52" s="791"/>
      <c r="I52" s="791"/>
      <c r="J52" s="791"/>
      <c r="K52" s="791"/>
      <c r="L52" s="791"/>
      <c r="M52" s="791"/>
      <c r="N52" s="791"/>
      <c r="O52" s="791"/>
      <c r="P52" s="792"/>
      <c r="Q52" s="875"/>
      <c r="R52" s="876"/>
      <c r="S52" s="876"/>
      <c r="T52" s="876"/>
      <c r="U52" s="876"/>
      <c r="V52" s="876"/>
      <c r="W52" s="876"/>
      <c r="X52" s="876"/>
      <c r="Y52" s="876"/>
      <c r="Z52" s="876"/>
      <c r="AA52" s="876"/>
      <c r="AB52" s="876"/>
      <c r="AC52" s="876"/>
      <c r="AD52" s="876"/>
      <c r="AE52" s="877"/>
      <c r="AF52" s="827"/>
      <c r="AG52" s="828"/>
      <c r="AH52" s="828"/>
      <c r="AI52" s="828"/>
      <c r="AJ52" s="829"/>
      <c r="AK52" s="879"/>
      <c r="AL52" s="876"/>
      <c r="AM52" s="876"/>
      <c r="AN52" s="876"/>
      <c r="AO52" s="876"/>
      <c r="AP52" s="876"/>
      <c r="AQ52" s="876"/>
      <c r="AR52" s="876"/>
      <c r="AS52" s="876"/>
      <c r="AT52" s="876"/>
      <c r="AU52" s="876"/>
      <c r="AV52" s="876"/>
      <c r="AW52" s="876"/>
      <c r="AX52" s="876"/>
      <c r="AY52" s="876"/>
      <c r="AZ52" s="878"/>
      <c r="BA52" s="878"/>
      <c r="BB52" s="878"/>
      <c r="BC52" s="878"/>
      <c r="BD52" s="878"/>
      <c r="BE52" s="871"/>
      <c r="BF52" s="871"/>
      <c r="BG52" s="871"/>
      <c r="BH52" s="871"/>
      <c r="BI52" s="872"/>
      <c r="BJ52" s="214"/>
      <c r="BK52" s="214"/>
      <c r="BL52" s="214"/>
      <c r="BM52" s="214"/>
      <c r="BN52" s="214"/>
      <c r="BO52" s="223"/>
      <c r="BP52" s="223"/>
      <c r="BQ52" s="220">
        <v>46</v>
      </c>
      <c r="BR52" s="221"/>
      <c r="BS52" s="820"/>
      <c r="BT52" s="821"/>
      <c r="BU52" s="821"/>
      <c r="BV52" s="821"/>
      <c r="BW52" s="821"/>
      <c r="BX52" s="821"/>
      <c r="BY52" s="821"/>
      <c r="BZ52" s="821"/>
      <c r="CA52" s="821"/>
      <c r="CB52" s="821"/>
      <c r="CC52" s="821"/>
      <c r="CD52" s="821"/>
      <c r="CE52" s="821"/>
      <c r="CF52" s="821"/>
      <c r="CG52" s="822"/>
      <c r="CH52" s="823"/>
      <c r="CI52" s="824"/>
      <c r="CJ52" s="824"/>
      <c r="CK52" s="824"/>
      <c r="CL52" s="825"/>
      <c r="CM52" s="823"/>
      <c r="CN52" s="824"/>
      <c r="CO52" s="824"/>
      <c r="CP52" s="824"/>
      <c r="CQ52" s="825"/>
      <c r="CR52" s="823"/>
      <c r="CS52" s="824"/>
      <c r="CT52" s="824"/>
      <c r="CU52" s="824"/>
      <c r="CV52" s="825"/>
      <c r="CW52" s="823"/>
      <c r="CX52" s="824"/>
      <c r="CY52" s="824"/>
      <c r="CZ52" s="824"/>
      <c r="DA52" s="825"/>
      <c r="DB52" s="823"/>
      <c r="DC52" s="824"/>
      <c r="DD52" s="824"/>
      <c r="DE52" s="824"/>
      <c r="DF52" s="825"/>
      <c r="DG52" s="823"/>
      <c r="DH52" s="824"/>
      <c r="DI52" s="824"/>
      <c r="DJ52" s="824"/>
      <c r="DK52" s="825"/>
      <c r="DL52" s="823"/>
      <c r="DM52" s="824"/>
      <c r="DN52" s="824"/>
      <c r="DO52" s="824"/>
      <c r="DP52" s="825"/>
      <c r="DQ52" s="823"/>
      <c r="DR52" s="824"/>
      <c r="DS52" s="824"/>
      <c r="DT52" s="824"/>
      <c r="DU52" s="825"/>
      <c r="DV52" s="820"/>
      <c r="DW52" s="821"/>
      <c r="DX52" s="821"/>
      <c r="DY52" s="821"/>
      <c r="DZ52" s="826"/>
      <c r="EA52" s="212"/>
    </row>
    <row r="53" spans="1:131" ht="26.25" customHeight="1" x14ac:dyDescent="0.2">
      <c r="A53" s="220">
        <v>26</v>
      </c>
      <c r="B53" s="790"/>
      <c r="C53" s="791"/>
      <c r="D53" s="791"/>
      <c r="E53" s="791"/>
      <c r="F53" s="791"/>
      <c r="G53" s="791"/>
      <c r="H53" s="791"/>
      <c r="I53" s="791"/>
      <c r="J53" s="791"/>
      <c r="K53" s="791"/>
      <c r="L53" s="791"/>
      <c r="M53" s="791"/>
      <c r="N53" s="791"/>
      <c r="O53" s="791"/>
      <c r="P53" s="792"/>
      <c r="Q53" s="875"/>
      <c r="R53" s="876"/>
      <c r="S53" s="876"/>
      <c r="T53" s="876"/>
      <c r="U53" s="876"/>
      <c r="V53" s="876"/>
      <c r="W53" s="876"/>
      <c r="X53" s="876"/>
      <c r="Y53" s="876"/>
      <c r="Z53" s="876"/>
      <c r="AA53" s="876"/>
      <c r="AB53" s="876"/>
      <c r="AC53" s="876"/>
      <c r="AD53" s="876"/>
      <c r="AE53" s="877"/>
      <c r="AF53" s="827"/>
      <c r="AG53" s="828"/>
      <c r="AH53" s="828"/>
      <c r="AI53" s="828"/>
      <c r="AJ53" s="829"/>
      <c r="AK53" s="879"/>
      <c r="AL53" s="876"/>
      <c r="AM53" s="876"/>
      <c r="AN53" s="876"/>
      <c r="AO53" s="876"/>
      <c r="AP53" s="876"/>
      <c r="AQ53" s="876"/>
      <c r="AR53" s="876"/>
      <c r="AS53" s="876"/>
      <c r="AT53" s="876"/>
      <c r="AU53" s="876"/>
      <c r="AV53" s="876"/>
      <c r="AW53" s="876"/>
      <c r="AX53" s="876"/>
      <c r="AY53" s="876"/>
      <c r="AZ53" s="878"/>
      <c r="BA53" s="878"/>
      <c r="BB53" s="878"/>
      <c r="BC53" s="878"/>
      <c r="BD53" s="878"/>
      <c r="BE53" s="871"/>
      <c r="BF53" s="871"/>
      <c r="BG53" s="871"/>
      <c r="BH53" s="871"/>
      <c r="BI53" s="872"/>
      <c r="BJ53" s="214"/>
      <c r="BK53" s="214"/>
      <c r="BL53" s="214"/>
      <c r="BM53" s="214"/>
      <c r="BN53" s="214"/>
      <c r="BO53" s="223"/>
      <c r="BP53" s="223"/>
      <c r="BQ53" s="220">
        <v>47</v>
      </c>
      <c r="BR53" s="221"/>
      <c r="BS53" s="820"/>
      <c r="BT53" s="821"/>
      <c r="BU53" s="821"/>
      <c r="BV53" s="821"/>
      <c r="BW53" s="821"/>
      <c r="BX53" s="821"/>
      <c r="BY53" s="821"/>
      <c r="BZ53" s="821"/>
      <c r="CA53" s="821"/>
      <c r="CB53" s="821"/>
      <c r="CC53" s="821"/>
      <c r="CD53" s="821"/>
      <c r="CE53" s="821"/>
      <c r="CF53" s="821"/>
      <c r="CG53" s="822"/>
      <c r="CH53" s="823"/>
      <c r="CI53" s="824"/>
      <c r="CJ53" s="824"/>
      <c r="CK53" s="824"/>
      <c r="CL53" s="825"/>
      <c r="CM53" s="823"/>
      <c r="CN53" s="824"/>
      <c r="CO53" s="824"/>
      <c r="CP53" s="824"/>
      <c r="CQ53" s="825"/>
      <c r="CR53" s="823"/>
      <c r="CS53" s="824"/>
      <c r="CT53" s="824"/>
      <c r="CU53" s="824"/>
      <c r="CV53" s="825"/>
      <c r="CW53" s="823"/>
      <c r="CX53" s="824"/>
      <c r="CY53" s="824"/>
      <c r="CZ53" s="824"/>
      <c r="DA53" s="825"/>
      <c r="DB53" s="823"/>
      <c r="DC53" s="824"/>
      <c r="DD53" s="824"/>
      <c r="DE53" s="824"/>
      <c r="DF53" s="825"/>
      <c r="DG53" s="823"/>
      <c r="DH53" s="824"/>
      <c r="DI53" s="824"/>
      <c r="DJ53" s="824"/>
      <c r="DK53" s="825"/>
      <c r="DL53" s="823"/>
      <c r="DM53" s="824"/>
      <c r="DN53" s="824"/>
      <c r="DO53" s="824"/>
      <c r="DP53" s="825"/>
      <c r="DQ53" s="823"/>
      <c r="DR53" s="824"/>
      <c r="DS53" s="824"/>
      <c r="DT53" s="824"/>
      <c r="DU53" s="825"/>
      <c r="DV53" s="820"/>
      <c r="DW53" s="821"/>
      <c r="DX53" s="821"/>
      <c r="DY53" s="821"/>
      <c r="DZ53" s="826"/>
      <c r="EA53" s="212"/>
    </row>
    <row r="54" spans="1:131" ht="26.25" customHeight="1" x14ac:dyDescent="0.2">
      <c r="A54" s="220">
        <v>27</v>
      </c>
      <c r="B54" s="790"/>
      <c r="C54" s="791"/>
      <c r="D54" s="791"/>
      <c r="E54" s="791"/>
      <c r="F54" s="791"/>
      <c r="G54" s="791"/>
      <c r="H54" s="791"/>
      <c r="I54" s="791"/>
      <c r="J54" s="791"/>
      <c r="K54" s="791"/>
      <c r="L54" s="791"/>
      <c r="M54" s="791"/>
      <c r="N54" s="791"/>
      <c r="O54" s="791"/>
      <c r="P54" s="792"/>
      <c r="Q54" s="875"/>
      <c r="R54" s="876"/>
      <c r="S54" s="876"/>
      <c r="T54" s="876"/>
      <c r="U54" s="876"/>
      <c r="V54" s="876"/>
      <c r="W54" s="876"/>
      <c r="X54" s="876"/>
      <c r="Y54" s="876"/>
      <c r="Z54" s="876"/>
      <c r="AA54" s="876"/>
      <c r="AB54" s="876"/>
      <c r="AC54" s="876"/>
      <c r="AD54" s="876"/>
      <c r="AE54" s="877"/>
      <c r="AF54" s="827"/>
      <c r="AG54" s="828"/>
      <c r="AH54" s="828"/>
      <c r="AI54" s="828"/>
      <c r="AJ54" s="829"/>
      <c r="AK54" s="879"/>
      <c r="AL54" s="876"/>
      <c r="AM54" s="876"/>
      <c r="AN54" s="876"/>
      <c r="AO54" s="876"/>
      <c r="AP54" s="876"/>
      <c r="AQ54" s="876"/>
      <c r="AR54" s="876"/>
      <c r="AS54" s="876"/>
      <c r="AT54" s="876"/>
      <c r="AU54" s="876"/>
      <c r="AV54" s="876"/>
      <c r="AW54" s="876"/>
      <c r="AX54" s="876"/>
      <c r="AY54" s="876"/>
      <c r="AZ54" s="878"/>
      <c r="BA54" s="878"/>
      <c r="BB54" s="878"/>
      <c r="BC54" s="878"/>
      <c r="BD54" s="878"/>
      <c r="BE54" s="871"/>
      <c r="BF54" s="871"/>
      <c r="BG54" s="871"/>
      <c r="BH54" s="871"/>
      <c r="BI54" s="872"/>
      <c r="BJ54" s="214"/>
      <c r="BK54" s="214"/>
      <c r="BL54" s="214"/>
      <c r="BM54" s="214"/>
      <c r="BN54" s="214"/>
      <c r="BO54" s="223"/>
      <c r="BP54" s="223"/>
      <c r="BQ54" s="220">
        <v>48</v>
      </c>
      <c r="BR54" s="221"/>
      <c r="BS54" s="820"/>
      <c r="BT54" s="821"/>
      <c r="BU54" s="821"/>
      <c r="BV54" s="821"/>
      <c r="BW54" s="821"/>
      <c r="BX54" s="821"/>
      <c r="BY54" s="821"/>
      <c r="BZ54" s="821"/>
      <c r="CA54" s="821"/>
      <c r="CB54" s="821"/>
      <c r="CC54" s="821"/>
      <c r="CD54" s="821"/>
      <c r="CE54" s="821"/>
      <c r="CF54" s="821"/>
      <c r="CG54" s="822"/>
      <c r="CH54" s="823"/>
      <c r="CI54" s="824"/>
      <c r="CJ54" s="824"/>
      <c r="CK54" s="824"/>
      <c r="CL54" s="825"/>
      <c r="CM54" s="823"/>
      <c r="CN54" s="824"/>
      <c r="CO54" s="824"/>
      <c r="CP54" s="824"/>
      <c r="CQ54" s="825"/>
      <c r="CR54" s="823"/>
      <c r="CS54" s="824"/>
      <c r="CT54" s="824"/>
      <c r="CU54" s="824"/>
      <c r="CV54" s="825"/>
      <c r="CW54" s="823"/>
      <c r="CX54" s="824"/>
      <c r="CY54" s="824"/>
      <c r="CZ54" s="824"/>
      <c r="DA54" s="825"/>
      <c r="DB54" s="823"/>
      <c r="DC54" s="824"/>
      <c r="DD54" s="824"/>
      <c r="DE54" s="824"/>
      <c r="DF54" s="825"/>
      <c r="DG54" s="823"/>
      <c r="DH54" s="824"/>
      <c r="DI54" s="824"/>
      <c r="DJ54" s="824"/>
      <c r="DK54" s="825"/>
      <c r="DL54" s="823"/>
      <c r="DM54" s="824"/>
      <c r="DN54" s="824"/>
      <c r="DO54" s="824"/>
      <c r="DP54" s="825"/>
      <c r="DQ54" s="823"/>
      <c r="DR54" s="824"/>
      <c r="DS54" s="824"/>
      <c r="DT54" s="824"/>
      <c r="DU54" s="825"/>
      <c r="DV54" s="820"/>
      <c r="DW54" s="821"/>
      <c r="DX54" s="821"/>
      <c r="DY54" s="821"/>
      <c r="DZ54" s="826"/>
      <c r="EA54" s="212"/>
    </row>
    <row r="55" spans="1:131" ht="26.25" customHeight="1" x14ac:dyDescent="0.2">
      <c r="A55" s="220">
        <v>28</v>
      </c>
      <c r="B55" s="790"/>
      <c r="C55" s="791"/>
      <c r="D55" s="791"/>
      <c r="E55" s="791"/>
      <c r="F55" s="791"/>
      <c r="G55" s="791"/>
      <c r="H55" s="791"/>
      <c r="I55" s="791"/>
      <c r="J55" s="791"/>
      <c r="K55" s="791"/>
      <c r="L55" s="791"/>
      <c r="M55" s="791"/>
      <c r="N55" s="791"/>
      <c r="O55" s="791"/>
      <c r="P55" s="792"/>
      <c r="Q55" s="875"/>
      <c r="R55" s="876"/>
      <c r="S55" s="876"/>
      <c r="T55" s="876"/>
      <c r="U55" s="876"/>
      <c r="V55" s="876"/>
      <c r="W55" s="876"/>
      <c r="X55" s="876"/>
      <c r="Y55" s="876"/>
      <c r="Z55" s="876"/>
      <c r="AA55" s="876"/>
      <c r="AB55" s="876"/>
      <c r="AC55" s="876"/>
      <c r="AD55" s="876"/>
      <c r="AE55" s="877"/>
      <c r="AF55" s="827"/>
      <c r="AG55" s="828"/>
      <c r="AH55" s="828"/>
      <c r="AI55" s="828"/>
      <c r="AJ55" s="829"/>
      <c r="AK55" s="879"/>
      <c r="AL55" s="876"/>
      <c r="AM55" s="876"/>
      <c r="AN55" s="876"/>
      <c r="AO55" s="876"/>
      <c r="AP55" s="876"/>
      <c r="AQ55" s="876"/>
      <c r="AR55" s="876"/>
      <c r="AS55" s="876"/>
      <c r="AT55" s="876"/>
      <c r="AU55" s="876"/>
      <c r="AV55" s="876"/>
      <c r="AW55" s="876"/>
      <c r="AX55" s="876"/>
      <c r="AY55" s="876"/>
      <c r="AZ55" s="878"/>
      <c r="BA55" s="878"/>
      <c r="BB55" s="878"/>
      <c r="BC55" s="878"/>
      <c r="BD55" s="878"/>
      <c r="BE55" s="871"/>
      <c r="BF55" s="871"/>
      <c r="BG55" s="871"/>
      <c r="BH55" s="871"/>
      <c r="BI55" s="872"/>
      <c r="BJ55" s="214"/>
      <c r="BK55" s="214"/>
      <c r="BL55" s="214"/>
      <c r="BM55" s="214"/>
      <c r="BN55" s="214"/>
      <c r="BO55" s="223"/>
      <c r="BP55" s="223"/>
      <c r="BQ55" s="220">
        <v>49</v>
      </c>
      <c r="BR55" s="221"/>
      <c r="BS55" s="820"/>
      <c r="BT55" s="821"/>
      <c r="BU55" s="821"/>
      <c r="BV55" s="821"/>
      <c r="BW55" s="821"/>
      <c r="BX55" s="821"/>
      <c r="BY55" s="821"/>
      <c r="BZ55" s="821"/>
      <c r="CA55" s="821"/>
      <c r="CB55" s="821"/>
      <c r="CC55" s="821"/>
      <c r="CD55" s="821"/>
      <c r="CE55" s="821"/>
      <c r="CF55" s="821"/>
      <c r="CG55" s="822"/>
      <c r="CH55" s="823"/>
      <c r="CI55" s="824"/>
      <c r="CJ55" s="824"/>
      <c r="CK55" s="824"/>
      <c r="CL55" s="825"/>
      <c r="CM55" s="823"/>
      <c r="CN55" s="824"/>
      <c r="CO55" s="824"/>
      <c r="CP55" s="824"/>
      <c r="CQ55" s="825"/>
      <c r="CR55" s="823"/>
      <c r="CS55" s="824"/>
      <c r="CT55" s="824"/>
      <c r="CU55" s="824"/>
      <c r="CV55" s="825"/>
      <c r="CW55" s="823"/>
      <c r="CX55" s="824"/>
      <c r="CY55" s="824"/>
      <c r="CZ55" s="824"/>
      <c r="DA55" s="825"/>
      <c r="DB55" s="823"/>
      <c r="DC55" s="824"/>
      <c r="DD55" s="824"/>
      <c r="DE55" s="824"/>
      <c r="DF55" s="825"/>
      <c r="DG55" s="823"/>
      <c r="DH55" s="824"/>
      <c r="DI55" s="824"/>
      <c r="DJ55" s="824"/>
      <c r="DK55" s="825"/>
      <c r="DL55" s="823"/>
      <c r="DM55" s="824"/>
      <c r="DN55" s="824"/>
      <c r="DO55" s="824"/>
      <c r="DP55" s="825"/>
      <c r="DQ55" s="823"/>
      <c r="DR55" s="824"/>
      <c r="DS55" s="824"/>
      <c r="DT55" s="824"/>
      <c r="DU55" s="825"/>
      <c r="DV55" s="820"/>
      <c r="DW55" s="821"/>
      <c r="DX55" s="821"/>
      <c r="DY55" s="821"/>
      <c r="DZ55" s="826"/>
      <c r="EA55" s="212"/>
    </row>
    <row r="56" spans="1:131" ht="26.25" customHeight="1" x14ac:dyDescent="0.2">
      <c r="A56" s="220">
        <v>29</v>
      </c>
      <c r="B56" s="790"/>
      <c r="C56" s="791"/>
      <c r="D56" s="791"/>
      <c r="E56" s="791"/>
      <c r="F56" s="791"/>
      <c r="G56" s="791"/>
      <c r="H56" s="791"/>
      <c r="I56" s="791"/>
      <c r="J56" s="791"/>
      <c r="K56" s="791"/>
      <c r="L56" s="791"/>
      <c r="M56" s="791"/>
      <c r="N56" s="791"/>
      <c r="O56" s="791"/>
      <c r="P56" s="792"/>
      <c r="Q56" s="875"/>
      <c r="R56" s="876"/>
      <c r="S56" s="876"/>
      <c r="T56" s="876"/>
      <c r="U56" s="876"/>
      <c r="V56" s="876"/>
      <c r="W56" s="876"/>
      <c r="X56" s="876"/>
      <c r="Y56" s="876"/>
      <c r="Z56" s="876"/>
      <c r="AA56" s="876"/>
      <c r="AB56" s="876"/>
      <c r="AC56" s="876"/>
      <c r="AD56" s="876"/>
      <c r="AE56" s="877"/>
      <c r="AF56" s="827"/>
      <c r="AG56" s="828"/>
      <c r="AH56" s="828"/>
      <c r="AI56" s="828"/>
      <c r="AJ56" s="829"/>
      <c r="AK56" s="879"/>
      <c r="AL56" s="876"/>
      <c r="AM56" s="876"/>
      <c r="AN56" s="876"/>
      <c r="AO56" s="876"/>
      <c r="AP56" s="876"/>
      <c r="AQ56" s="876"/>
      <c r="AR56" s="876"/>
      <c r="AS56" s="876"/>
      <c r="AT56" s="876"/>
      <c r="AU56" s="876"/>
      <c r="AV56" s="876"/>
      <c r="AW56" s="876"/>
      <c r="AX56" s="876"/>
      <c r="AY56" s="876"/>
      <c r="AZ56" s="878"/>
      <c r="BA56" s="878"/>
      <c r="BB56" s="878"/>
      <c r="BC56" s="878"/>
      <c r="BD56" s="878"/>
      <c r="BE56" s="871"/>
      <c r="BF56" s="871"/>
      <c r="BG56" s="871"/>
      <c r="BH56" s="871"/>
      <c r="BI56" s="872"/>
      <c r="BJ56" s="214"/>
      <c r="BK56" s="214"/>
      <c r="BL56" s="214"/>
      <c r="BM56" s="214"/>
      <c r="BN56" s="214"/>
      <c r="BO56" s="223"/>
      <c r="BP56" s="223"/>
      <c r="BQ56" s="220">
        <v>50</v>
      </c>
      <c r="BR56" s="221"/>
      <c r="BS56" s="820"/>
      <c r="BT56" s="821"/>
      <c r="BU56" s="821"/>
      <c r="BV56" s="821"/>
      <c r="BW56" s="821"/>
      <c r="BX56" s="821"/>
      <c r="BY56" s="821"/>
      <c r="BZ56" s="821"/>
      <c r="CA56" s="821"/>
      <c r="CB56" s="821"/>
      <c r="CC56" s="821"/>
      <c r="CD56" s="821"/>
      <c r="CE56" s="821"/>
      <c r="CF56" s="821"/>
      <c r="CG56" s="822"/>
      <c r="CH56" s="823"/>
      <c r="CI56" s="824"/>
      <c r="CJ56" s="824"/>
      <c r="CK56" s="824"/>
      <c r="CL56" s="825"/>
      <c r="CM56" s="823"/>
      <c r="CN56" s="824"/>
      <c r="CO56" s="824"/>
      <c r="CP56" s="824"/>
      <c r="CQ56" s="825"/>
      <c r="CR56" s="823"/>
      <c r="CS56" s="824"/>
      <c r="CT56" s="824"/>
      <c r="CU56" s="824"/>
      <c r="CV56" s="825"/>
      <c r="CW56" s="823"/>
      <c r="CX56" s="824"/>
      <c r="CY56" s="824"/>
      <c r="CZ56" s="824"/>
      <c r="DA56" s="825"/>
      <c r="DB56" s="823"/>
      <c r="DC56" s="824"/>
      <c r="DD56" s="824"/>
      <c r="DE56" s="824"/>
      <c r="DF56" s="825"/>
      <c r="DG56" s="823"/>
      <c r="DH56" s="824"/>
      <c r="DI56" s="824"/>
      <c r="DJ56" s="824"/>
      <c r="DK56" s="825"/>
      <c r="DL56" s="823"/>
      <c r="DM56" s="824"/>
      <c r="DN56" s="824"/>
      <c r="DO56" s="824"/>
      <c r="DP56" s="825"/>
      <c r="DQ56" s="823"/>
      <c r="DR56" s="824"/>
      <c r="DS56" s="824"/>
      <c r="DT56" s="824"/>
      <c r="DU56" s="825"/>
      <c r="DV56" s="820"/>
      <c r="DW56" s="821"/>
      <c r="DX56" s="821"/>
      <c r="DY56" s="821"/>
      <c r="DZ56" s="826"/>
      <c r="EA56" s="212"/>
    </row>
    <row r="57" spans="1:131" ht="26.25" customHeight="1" x14ac:dyDescent="0.2">
      <c r="A57" s="220">
        <v>30</v>
      </c>
      <c r="B57" s="790"/>
      <c r="C57" s="791"/>
      <c r="D57" s="791"/>
      <c r="E57" s="791"/>
      <c r="F57" s="791"/>
      <c r="G57" s="791"/>
      <c r="H57" s="791"/>
      <c r="I57" s="791"/>
      <c r="J57" s="791"/>
      <c r="K57" s="791"/>
      <c r="L57" s="791"/>
      <c r="M57" s="791"/>
      <c r="N57" s="791"/>
      <c r="O57" s="791"/>
      <c r="P57" s="792"/>
      <c r="Q57" s="875"/>
      <c r="R57" s="876"/>
      <c r="S57" s="876"/>
      <c r="T57" s="876"/>
      <c r="U57" s="876"/>
      <c r="V57" s="876"/>
      <c r="W57" s="876"/>
      <c r="X57" s="876"/>
      <c r="Y57" s="876"/>
      <c r="Z57" s="876"/>
      <c r="AA57" s="876"/>
      <c r="AB57" s="876"/>
      <c r="AC57" s="876"/>
      <c r="AD57" s="876"/>
      <c r="AE57" s="877"/>
      <c r="AF57" s="827"/>
      <c r="AG57" s="828"/>
      <c r="AH57" s="828"/>
      <c r="AI57" s="828"/>
      <c r="AJ57" s="829"/>
      <c r="AK57" s="879"/>
      <c r="AL57" s="876"/>
      <c r="AM57" s="876"/>
      <c r="AN57" s="876"/>
      <c r="AO57" s="876"/>
      <c r="AP57" s="876"/>
      <c r="AQ57" s="876"/>
      <c r="AR57" s="876"/>
      <c r="AS57" s="876"/>
      <c r="AT57" s="876"/>
      <c r="AU57" s="876"/>
      <c r="AV57" s="876"/>
      <c r="AW57" s="876"/>
      <c r="AX57" s="876"/>
      <c r="AY57" s="876"/>
      <c r="AZ57" s="878"/>
      <c r="BA57" s="878"/>
      <c r="BB57" s="878"/>
      <c r="BC57" s="878"/>
      <c r="BD57" s="878"/>
      <c r="BE57" s="871"/>
      <c r="BF57" s="871"/>
      <c r="BG57" s="871"/>
      <c r="BH57" s="871"/>
      <c r="BI57" s="872"/>
      <c r="BJ57" s="214"/>
      <c r="BK57" s="214"/>
      <c r="BL57" s="214"/>
      <c r="BM57" s="214"/>
      <c r="BN57" s="214"/>
      <c r="BO57" s="223"/>
      <c r="BP57" s="223"/>
      <c r="BQ57" s="220">
        <v>51</v>
      </c>
      <c r="BR57" s="221"/>
      <c r="BS57" s="820"/>
      <c r="BT57" s="821"/>
      <c r="BU57" s="821"/>
      <c r="BV57" s="821"/>
      <c r="BW57" s="821"/>
      <c r="BX57" s="821"/>
      <c r="BY57" s="821"/>
      <c r="BZ57" s="821"/>
      <c r="CA57" s="821"/>
      <c r="CB57" s="821"/>
      <c r="CC57" s="821"/>
      <c r="CD57" s="821"/>
      <c r="CE57" s="821"/>
      <c r="CF57" s="821"/>
      <c r="CG57" s="822"/>
      <c r="CH57" s="823"/>
      <c r="CI57" s="824"/>
      <c r="CJ57" s="824"/>
      <c r="CK57" s="824"/>
      <c r="CL57" s="825"/>
      <c r="CM57" s="823"/>
      <c r="CN57" s="824"/>
      <c r="CO57" s="824"/>
      <c r="CP57" s="824"/>
      <c r="CQ57" s="825"/>
      <c r="CR57" s="823"/>
      <c r="CS57" s="824"/>
      <c r="CT57" s="824"/>
      <c r="CU57" s="824"/>
      <c r="CV57" s="825"/>
      <c r="CW57" s="823"/>
      <c r="CX57" s="824"/>
      <c r="CY57" s="824"/>
      <c r="CZ57" s="824"/>
      <c r="DA57" s="825"/>
      <c r="DB57" s="823"/>
      <c r="DC57" s="824"/>
      <c r="DD57" s="824"/>
      <c r="DE57" s="824"/>
      <c r="DF57" s="825"/>
      <c r="DG57" s="823"/>
      <c r="DH57" s="824"/>
      <c r="DI57" s="824"/>
      <c r="DJ57" s="824"/>
      <c r="DK57" s="825"/>
      <c r="DL57" s="823"/>
      <c r="DM57" s="824"/>
      <c r="DN57" s="824"/>
      <c r="DO57" s="824"/>
      <c r="DP57" s="825"/>
      <c r="DQ57" s="823"/>
      <c r="DR57" s="824"/>
      <c r="DS57" s="824"/>
      <c r="DT57" s="824"/>
      <c r="DU57" s="825"/>
      <c r="DV57" s="820"/>
      <c r="DW57" s="821"/>
      <c r="DX57" s="821"/>
      <c r="DY57" s="821"/>
      <c r="DZ57" s="826"/>
      <c r="EA57" s="212"/>
    </row>
    <row r="58" spans="1:131" ht="26.25" customHeight="1" x14ac:dyDescent="0.2">
      <c r="A58" s="220">
        <v>31</v>
      </c>
      <c r="B58" s="790"/>
      <c r="C58" s="791"/>
      <c r="D58" s="791"/>
      <c r="E58" s="791"/>
      <c r="F58" s="791"/>
      <c r="G58" s="791"/>
      <c r="H58" s="791"/>
      <c r="I58" s="791"/>
      <c r="J58" s="791"/>
      <c r="K58" s="791"/>
      <c r="L58" s="791"/>
      <c r="M58" s="791"/>
      <c r="N58" s="791"/>
      <c r="O58" s="791"/>
      <c r="P58" s="792"/>
      <c r="Q58" s="875"/>
      <c r="R58" s="876"/>
      <c r="S58" s="876"/>
      <c r="T58" s="876"/>
      <c r="U58" s="876"/>
      <c r="V58" s="876"/>
      <c r="W58" s="876"/>
      <c r="X58" s="876"/>
      <c r="Y58" s="876"/>
      <c r="Z58" s="876"/>
      <c r="AA58" s="876"/>
      <c r="AB58" s="876"/>
      <c r="AC58" s="876"/>
      <c r="AD58" s="876"/>
      <c r="AE58" s="877"/>
      <c r="AF58" s="827"/>
      <c r="AG58" s="828"/>
      <c r="AH58" s="828"/>
      <c r="AI58" s="828"/>
      <c r="AJ58" s="829"/>
      <c r="AK58" s="879"/>
      <c r="AL58" s="876"/>
      <c r="AM58" s="876"/>
      <c r="AN58" s="876"/>
      <c r="AO58" s="876"/>
      <c r="AP58" s="876"/>
      <c r="AQ58" s="876"/>
      <c r="AR58" s="876"/>
      <c r="AS58" s="876"/>
      <c r="AT58" s="876"/>
      <c r="AU58" s="876"/>
      <c r="AV58" s="876"/>
      <c r="AW58" s="876"/>
      <c r="AX58" s="876"/>
      <c r="AY58" s="876"/>
      <c r="AZ58" s="878"/>
      <c r="BA58" s="878"/>
      <c r="BB58" s="878"/>
      <c r="BC58" s="878"/>
      <c r="BD58" s="878"/>
      <c r="BE58" s="871"/>
      <c r="BF58" s="871"/>
      <c r="BG58" s="871"/>
      <c r="BH58" s="871"/>
      <c r="BI58" s="872"/>
      <c r="BJ58" s="214"/>
      <c r="BK58" s="214"/>
      <c r="BL58" s="214"/>
      <c r="BM58" s="214"/>
      <c r="BN58" s="214"/>
      <c r="BO58" s="223"/>
      <c r="BP58" s="223"/>
      <c r="BQ58" s="220">
        <v>52</v>
      </c>
      <c r="BR58" s="221"/>
      <c r="BS58" s="820"/>
      <c r="BT58" s="821"/>
      <c r="BU58" s="821"/>
      <c r="BV58" s="821"/>
      <c r="BW58" s="821"/>
      <c r="BX58" s="821"/>
      <c r="BY58" s="821"/>
      <c r="BZ58" s="821"/>
      <c r="CA58" s="821"/>
      <c r="CB58" s="821"/>
      <c r="CC58" s="821"/>
      <c r="CD58" s="821"/>
      <c r="CE58" s="821"/>
      <c r="CF58" s="821"/>
      <c r="CG58" s="822"/>
      <c r="CH58" s="823"/>
      <c r="CI58" s="824"/>
      <c r="CJ58" s="824"/>
      <c r="CK58" s="824"/>
      <c r="CL58" s="825"/>
      <c r="CM58" s="823"/>
      <c r="CN58" s="824"/>
      <c r="CO58" s="824"/>
      <c r="CP58" s="824"/>
      <c r="CQ58" s="825"/>
      <c r="CR58" s="823"/>
      <c r="CS58" s="824"/>
      <c r="CT58" s="824"/>
      <c r="CU58" s="824"/>
      <c r="CV58" s="825"/>
      <c r="CW58" s="823"/>
      <c r="CX58" s="824"/>
      <c r="CY58" s="824"/>
      <c r="CZ58" s="824"/>
      <c r="DA58" s="825"/>
      <c r="DB58" s="823"/>
      <c r="DC58" s="824"/>
      <c r="DD58" s="824"/>
      <c r="DE58" s="824"/>
      <c r="DF58" s="825"/>
      <c r="DG58" s="823"/>
      <c r="DH58" s="824"/>
      <c r="DI58" s="824"/>
      <c r="DJ58" s="824"/>
      <c r="DK58" s="825"/>
      <c r="DL58" s="823"/>
      <c r="DM58" s="824"/>
      <c r="DN58" s="824"/>
      <c r="DO58" s="824"/>
      <c r="DP58" s="825"/>
      <c r="DQ58" s="823"/>
      <c r="DR58" s="824"/>
      <c r="DS58" s="824"/>
      <c r="DT58" s="824"/>
      <c r="DU58" s="825"/>
      <c r="DV58" s="820"/>
      <c r="DW58" s="821"/>
      <c r="DX58" s="821"/>
      <c r="DY58" s="821"/>
      <c r="DZ58" s="826"/>
      <c r="EA58" s="212"/>
    </row>
    <row r="59" spans="1:131" ht="26.25" customHeight="1" x14ac:dyDescent="0.2">
      <c r="A59" s="220">
        <v>32</v>
      </c>
      <c r="B59" s="790"/>
      <c r="C59" s="791"/>
      <c r="D59" s="791"/>
      <c r="E59" s="791"/>
      <c r="F59" s="791"/>
      <c r="G59" s="791"/>
      <c r="H59" s="791"/>
      <c r="I59" s="791"/>
      <c r="J59" s="791"/>
      <c r="K59" s="791"/>
      <c r="L59" s="791"/>
      <c r="M59" s="791"/>
      <c r="N59" s="791"/>
      <c r="O59" s="791"/>
      <c r="P59" s="792"/>
      <c r="Q59" s="875"/>
      <c r="R59" s="876"/>
      <c r="S59" s="876"/>
      <c r="T59" s="876"/>
      <c r="U59" s="876"/>
      <c r="V59" s="876"/>
      <c r="W59" s="876"/>
      <c r="X59" s="876"/>
      <c r="Y59" s="876"/>
      <c r="Z59" s="876"/>
      <c r="AA59" s="876"/>
      <c r="AB59" s="876"/>
      <c r="AC59" s="876"/>
      <c r="AD59" s="876"/>
      <c r="AE59" s="877"/>
      <c r="AF59" s="827"/>
      <c r="AG59" s="828"/>
      <c r="AH59" s="828"/>
      <c r="AI59" s="828"/>
      <c r="AJ59" s="829"/>
      <c r="AK59" s="879"/>
      <c r="AL59" s="876"/>
      <c r="AM59" s="876"/>
      <c r="AN59" s="876"/>
      <c r="AO59" s="876"/>
      <c r="AP59" s="876"/>
      <c r="AQ59" s="876"/>
      <c r="AR59" s="876"/>
      <c r="AS59" s="876"/>
      <c r="AT59" s="876"/>
      <c r="AU59" s="876"/>
      <c r="AV59" s="876"/>
      <c r="AW59" s="876"/>
      <c r="AX59" s="876"/>
      <c r="AY59" s="876"/>
      <c r="AZ59" s="878"/>
      <c r="BA59" s="878"/>
      <c r="BB59" s="878"/>
      <c r="BC59" s="878"/>
      <c r="BD59" s="878"/>
      <c r="BE59" s="871"/>
      <c r="BF59" s="871"/>
      <c r="BG59" s="871"/>
      <c r="BH59" s="871"/>
      <c r="BI59" s="872"/>
      <c r="BJ59" s="214"/>
      <c r="BK59" s="214"/>
      <c r="BL59" s="214"/>
      <c r="BM59" s="214"/>
      <c r="BN59" s="214"/>
      <c r="BO59" s="223"/>
      <c r="BP59" s="223"/>
      <c r="BQ59" s="220">
        <v>53</v>
      </c>
      <c r="BR59" s="221"/>
      <c r="BS59" s="820"/>
      <c r="BT59" s="821"/>
      <c r="BU59" s="821"/>
      <c r="BV59" s="821"/>
      <c r="BW59" s="821"/>
      <c r="BX59" s="821"/>
      <c r="BY59" s="821"/>
      <c r="BZ59" s="821"/>
      <c r="CA59" s="821"/>
      <c r="CB59" s="821"/>
      <c r="CC59" s="821"/>
      <c r="CD59" s="821"/>
      <c r="CE59" s="821"/>
      <c r="CF59" s="821"/>
      <c r="CG59" s="822"/>
      <c r="CH59" s="823"/>
      <c r="CI59" s="824"/>
      <c r="CJ59" s="824"/>
      <c r="CK59" s="824"/>
      <c r="CL59" s="825"/>
      <c r="CM59" s="823"/>
      <c r="CN59" s="824"/>
      <c r="CO59" s="824"/>
      <c r="CP59" s="824"/>
      <c r="CQ59" s="825"/>
      <c r="CR59" s="823"/>
      <c r="CS59" s="824"/>
      <c r="CT59" s="824"/>
      <c r="CU59" s="824"/>
      <c r="CV59" s="825"/>
      <c r="CW59" s="823"/>
      <c r="CX59" s="824"/>
      <c r="CY59" s="824"/>
      <c r="CZ59" s="824"/>
      <c r="DA59" s="825"/>
      <c r="DB59" s="823"/>
      <c r="DC59" s="824"/>
      <c r="DD59" s="824"/>
      <c r="DE59" s="824"/>
      <c r="DF59" s="825"/>
      <c r="DG59" s="823"/>
      <c r="DH59" s="824"/>
      <c r="DI59" s="824"/>
      <c r="DJ59" s="824"/>
      <c r="DK59" s="825"/>
      <c r="DL59" s="823"/>
      <c r="DM59" s="824"/>
      <c r="DN59" s="824"/>
      <c r="DO59" s="824"/>
      <c r="DP59" s="825"/>
      <c r="DQ59" s="823"/>
      <c r="DR59" s="824"/>
      <c r="DS59" s="824"/>
      <c r="DT59" s="824"/>
      <c r="DU59" s="825"/>
      <c r="DV59" s="820"/>
      <c r="DW59" s="821"/>
      <c r="DX59" s="821"/>
      <c r="DY59" s="821"/>
      <c r="DZ59" s="826"/>
      <c r="EA59" s="212"/>
    </row>
    <row r="60" spans="1:131" ht="26.25" customHeight="1" x14ac:dyDescent="0.2">
      <c r="A60" s="220">
        <v>33</v>
      </c>
      <c r="B60" s="790"/>
      <c r="C60" s="791"/>
      <c r="D60" s="791"/>
      <c r="E60" s="791"/>
      <c r="F60" s="791"/>
      <c r="G60" s="791"/>
      <c r="H60" s="791"/>
      <c r="I60" s="791"/>
      <c r="J60" s="791"/>
      <c r="K60" s="791"/>
      <c r="L60" s="791"/>
      <c r="M60" s="791"/>
      <c r="N60" s="791"/>
      <c r="O60" s="791"/>
      <c r="P60" s="792"/>
      <c r="Q60" s="875"/>
      <c r="R60" s="876"/>
      <c r="S60" s="876"/>
      <c r="T60" s="876"/>
      <c r="U60" s="876"/>
      <c r="V60" s="876"/>
      <c r="W60" s="876"/>
      <c r="X60" s="876"/>
      <c r="Y60" s="876"/>
      <c r="Z60" s="876"/>
      <c r="AA60" s="876"/>
      <c r="AB60" s="876"/>
      <c r="AC60" s="876"/>
      <c r="AD60" s="876"/>
      <c r="AE60" s="877"/>
      <c r="AF60" s="827"/>
      <c r="AG60" s="828"/>
      <c r="AH60" s="828"/>
      <c r="AI60" s="828"/>
      <c r="AJ60" s="829"/>
      <c r="AK60" s="879"/>
      <c r="AL60" s="876"/>
      <c r="AM60" s="876"/>
      <c r="AN60" s="876"/>
      <c r="AO60" s="876"/>
      <c r="AP60" s="876"/>
      <c r="AQ60" s="876"/>
      <c r="AR60" s="876"/>
      <c r="AS60" s="876"/>
      <c r="AT60" s="876"/>
      <c r="AU60" s="876"/>
      <c r="AV60" s="876"/>
      <c r="AW60" s="876"/>
      <c r="AX60" s="876"/>
      <c r="AY60" s="876"/>
      <c r="AZ60" s="878"/>
      <c r="BA60" s="878"/>
      <c r="BB60" s="878"/>
      <c r="BC60" s="878"/>
      <c r="BD60" s="878"/>
      <c r="BE60" s="871"/>
      <c r="BF60" s="871"/>
      <c r="BG60" s="871"/>
      <c r="BH60" s="871"/>
      <c r="BI60" s="872"/>
      <c r="BJ60" s="214"/>
      <c r="BK60" s="214"/>
      <c r="BL60" s="214"/>
      <c r="BM60" s="214"/>
      <c r="BN60" s="214"/>
      <c r="BO60" s="223"/>
      <c r="BP60" s="223"/>
      <c r="BQ60" s="220">
        <v>54</v>
      </c>
      <c r="BR60" s="221"/>
      <c r="BS60" s="820"/>
      <c r="BT60" s="821"/>
      <c r="BU60" s="821"/>
      <c r="BV60" s="821"/>
      <c r="BW60" s="821"/>
      <c r="BX60" s="821"/>
      <c r="BY60" s="821"/>
      <c r="BZ60" s="821"/>
      <c r="CA60" s="821"/>
      <c r="CB60" s="821"/>
      <c r="CC60" s="821"/>
      <c r="CD60" s="821"/>
      <c r="CE60" s="821"/>
      <c r="CF60" s="821"/>
      <c r="CG60" s="822"/>
      <c r="CH60" s="823"/>
      <c r="CI60" s="824"/>
      <c r="CJ60" s="824"/>
      <c r="CK60" s="824"/>
      <c r="CL60" s="825"/>
      <c r="CM60" s="823"/>
      <c r="CN60" s="824"/>
      <c r="CO60" s="824"/>
      <c r="CP60" s="824"/>
      <c r="CQ60" s="825"/>
      <c r="CR60" s="823"/>
      <c r="CS60" s="824"/>
      <c r="CT60" s="824"/>
      <c r="CU60" s="824"/>
      <c r="CV60" s="825"/>
      <c r="CW60" s="823"/>
      <c r="CX60" s="824"/>
      <c r="CY60" s="824"/>
      <c r="CZ60" s="824"/>
      <c r="DA60" s="825"/>
      <c r="DB60" s="823"/>
      <c r="DC60" s="824"/>
      <c r="DD60" s="824"/>
      <c r="DE60" s="824"/>
      <c r="DF60" s="825"/>
      <c r="DG60" s="823"/>
      <c r="DH60" s="824"/>
      <c r="DI60" s="824"/>
      <c r="DJ60" s="824"/>
      <c r="DK60" s="825"/>
      <c r="DL60" s="823"/>
      <c r="DM60" s="824"/>
      <c r="DN60" s="824"/>
      <c r="DO60" s="824"/>
      <c r="DP60" s="825"/>
      <c r="DQ60" s="823"/>
      <c r="DR60" s="824"/>
      <c r="DS60" s="824"/>
      <c r="DT60" s="824"/>
      <c r="DU60" s="825"/>
      <c r="DV60" s="820"/>
      <c r="DW60" s="821"/>
      <c r="DX60" s="821"/>
      <c r="DY60" s="821"/>
      <c r="DZ60" s="826"/>
      <c r="EA60" s="212"/>
    </row>
    <row r="61" spans="1:131" ht="26.25" customHeight="1" thickBot="1" x14ac:dyDescent="0.25">
      <c r="A61" s="220">
        <v>34</v>
      </c>
      <c r="B61" s="790"/>
      <c r="C61" s="791"/>
      <c r="D61" s="791"/>
      <c r="E61" s="791"/>
      <c r="F61" s="791"/>
      <c r="G61" s="791"/>
      <c r="H61" s="791"/>
      <c r="I61" s="791"/>
      <c r="J61" s="791"/>
      <c r="K61" s="791"/>
      <c r="L61" s="791"/>
      <c r="M61" s="791"/>
      <c r="N61" s="791"/>
      <c r="O61" s="791"/>
      <c r="P61" s="792"/>
      <c r="Q61" s="875"/>
      <c r="R61" s="876"/>
      <c r="S61" s="876"/>
      <c r="T61" s="876"/>
      <c r="U61" s="876"/>
      <c r="V61" s="876"/>
      <c r="W61" s="876"/>
      <c r="X61" s="876"/>
      <c r="Y61" s="876"/>
      <c r="Z61" s="876"/>
      <c r="AA61" s="876"/>
      <c r="AB61" s="876"/>
      <c r="AC61" s="876"/>
      <c r="AD61" s="876"/>
      <c r="AE61" s="877"/>
      <c r="AF61" s="827"/>
      <c r="AG61" s="828"/>
      <c r="AH61" s="828"/>
      <c r="AI61" s="828"/>
      <c r="AJ61" s="829"/>
      <c r="AK61" s="879"/>
      <c r="AL61" s="876"/>
      <c r="AM61" s="876"/>
      <c r="AN61" s="876"/>
      <c r="AO61" s="876"/>
      <c r="AP61" s="876"/>
      <c r="AQ61" s="876"/>
      <c r="AR61" s="876"/>
      <c r="AS61" s="876"/>
      <c r="AT61" s="876"/>
      <c r="AU61" s="876"/>
      <c r="AV61" s="876"/>
      <c r="AW61" s="876"/>
      <c r="AX61" s="876"/>
      <c r="AY61" s="876"/>
      <c r="AZ61" s="878"/>
      <c r="BA61" s="878"/>
      <c r="BB61" s="878"/>
      <c r="BC61" s="878"/>
      <c r="BD61" s="878"/>
      <c r="BE61" s="871"/>
      <c r="BF61" s="871"/>
      <c r="BG61" s="871"/>
      <c r="BH61" s="871"/>
      <c r="BI61" s="872"/>
      <c r="BJ61" s="214"/>
      <c r="BK61" s="214"/>
      <c r="BL61" s="214"/>
      <c r="BM61" s="214"/>
      <c r="BN61" s="214"/>
      <c r="BO61" s="223"/>
      <c r="BP61" s="223"/>
      <c r="BQ61" s="220">
        <v>55</v>
      </c>
      <c r="BR61" s="221"/>
      <c r="BS61" s="820"/>
      <c r="BT61" s="821"/>
      <c r="BU61" s="821"/>
      <c r="BV61" s="821"/>
      <c r="BW61" s="821"/>
      <c r="BX61" s="821"/>
      <c r="BY61" s="821"/>
      <c r="BZ61" s="821"/>
      <c r="CA61" s="821"/>
      <c r="CB61" s="821"/>
      <c r="CC61" s="821"/>
      <c r="CD61" s="821"/>
      <c r="CE61" s="821"/>
      <c r="CF61" s="821"/>
      <c r="CG61" s="822"/>
      <c r="CH61" s="823"/>
      <c r="CI61" s="824"/>
      <c r="CJ61" s="824"/>
      <c r="CK61" s="824"/>
      <c r="CL61" s="825"/>
      <c r="CM61" s="823"/>
      <c r="CN61" s="824"/>
      <c r="CO61" s="824"/>
      <c r="CP61" s="824"/>
      <c r="CQ61" s="825"/>
      <c r="CR61" s="823"/>
      <c r="CS61" s="824"/>
      <c r="CT61" s="824"/>
      <c r="CU61" s="824"/>
      <c r="CV61" s="825"/>
      <c r="CW61" s="823"/>
      <c r="CX61" s="824"/>
      <c r="CY61" s="824"/>
      <c r="CZ61" s="824"/>
      <c r="DA61" s="825"/>
      <c r="DB61" s="823"/>
      <c r="DC61" s="824"/>
      <c r="DD61" s="824"/>
      <c r="DE61" s="824"/>
      <c r="DF61" s="825"/>
      <c r="DG61" s="823"/>
      <c r="DH61" s="824"/>
      <c r="DI61" s="824"/>
      <c r="DJ61" s="824"/>
      <c r="DK61" s="825"/>
      <c r="DL61" s="823"/>
      <c r="DM61" s="824"/>
      <c r="DN61" s="824"/>
      <c r="DO61" s="824"/>
      <c r="DP61" s="825"/>
      <c r="DQ61" s="823"/>
      <c r="DR61" s="824"/>
      <c r="DS61" s="824"/>
      <c r="DT61" s="824"/>
      <c r="DU61" s="825"/>
      <c r="DV61" s="820"/>
      <c r="DW61" s="821"/>
      <c r="DX61" s="821"/>
      <c r="DY61" s="821"/>
      <c r="DZ61" s="826"/>
      <c r="EA61" s="212"/>
    </row>
    <row r="62" spans="1:131" ht="26.25" customHeight="1" x14ac:dyDescent="0.2">
      <c r="A62" s="220">
        <v>35</v>
      </c>
      <c r="B62" s="790"/>
      <c r="C62" s="791"/>
      <c r="D62" s="791"/>
      <c r="E62" s="791"/>
      <c r="F62" s="791"/>
      <c r="G62" s="791"/>
      <c r="H62" s="791"/>
      <c r="I62" s="791"/>
      <c r="J62" s="791"/>
      <c r="K62" s="791"/>
      <c r="L62" s="791"/>
      <c r="M62" s="791"/>
      <c r="N62" s="791"/>
      <c r="O62" s="791"/>
      <c r="P62" s="792"/>
      <c r="Q62" s="875"/>
      <c r="R62" s="876"/>
      <c r="S62" s="876"/>
      <c r="T62" s="876"/>
      <c r="U62" s="876"/>
      <c r="V62" s="876"/>
      <c r="W62" s="876"/>
      <c r="X62" s="876"/>
      <c r="Y62" s="876"/>
      <c r="Z62" s="876"/>
      <c r="AA62" s="876"/>
      <c r="AB62" s="876"/>
      <c r="AC62" s="876"/>
      <c r="AD62" s="876"/>
      <c r="AE62" s="877"/>
      <c r="AF62" s="827"/>
      <c r="AG62" s="828"/>
      <c r="AH62" s="828"/>
      <c r="AI62" s="828"/>
      <c r="AJ62" s="829"/>
      <c r="AK62" s="879"/>
      <c r="AL62" s="876"/>
      <c r="AM62" s="876"/>
      <c r="AN62" s="876"/>
      <c r="AO62" s="876"/>
      <c r="AP62" s="876"/>
      <c r="AQ62" s="876"/>
      <c r="AR62" s="876"/>
      <c r="AS62" s="876"/>
      <c r="AT62" s="876"/>
      <c r="AU62" s="876"/>
      <c r="AV62" s="876"/>
      <c r="AW62" s="876"/>
      <c r="AX62" s="876"/>
      <c r="AY62" s="876"/>
      <c r="AZ62" s="878"/>
      <c r="BA62" s="878"/>
      <c r="BB62" s="878"/>
      <c r="BC62" s="878"/>
      <c r="BD62" s="878"/>
      <c r="BE62" s="871"/>
      <c r="BF62" s="871"/>
      <c r="BG62" s="871"/>
      <c r="BH62" s="871"/>
      <c r="BI62" s="872"/>
      <c r="BJ62" s="893" t="s">
        <v>396</v>
      </c>
      <c r="BK62" s="847"/>
      <c r="BL62" s="847"/>
      <c r="BM62" s="847"/>
      <c r="BN62" s="848"/>
      <c r="BO62" s="223"/>
      <c r="BP62" s="223"/>
      <c r="BQ62" s="220">
        <v>56</v>
      </c>
      <c r="BR62" s="221"/>
      <c r="BS62" s="820"/>
      <c r="BT62" s="821"/>
      <c r="BU62" s="821"/>
      <c r="BV62" s="821"/>
      <c r="BW62" s="821"/>
      <c r="BX62" s="821"/>
      <c r="BY62" s="821"/>
      <c r="BZ62" s="821"/>
      <c r="CA62" s="821"/>
      <c r="CB62" s="821"/>
      <c r="CC62" s="821"/>
      <c r="CD62" s="821"/>
      <c r="CE62" s="821"/>
      <c r="CF62" s="821"/>
      <c r="CG62" s="822"/>
      <c r="CH62" s="823"/>
      <c r="CI62" s="824"/>
      <c r="CJ62" s="824"/>
      <c r="CK62" s="824"/>
      <c r="CL62" s="825"/>
      <c r="CM62" s="823"/>
      <c r="CN62" s="824"/>
      <c r="CO62" s="824"/>
      <c r="CP62" s="824"/>
      <c r="CQ62" s="825"/>
      <c r="CR62" s="823"/>
      <c r="CS62" s="824"/>
      <c r="CT62" s="824"/>
      <c r="CU62" s="824"/>
      <c r="CV62" s="825"/>
      <c r="CW62" s="823"/>
      <c r="CX62" s="824"/>
      <c r="CY62" s="824"/>
      <c r="CZ62" s="824"/>
      <c r="DA62" s="825"/>
      <c r="DB62" s="823"/>
      <c r="DC62" s="824"/>
      <c r="DD62" s="824"/>
      <c r="DE62" s="824"/>
      <c r="DF62" s="825"/>
      <c r="DG62" s="823"/>
      <c r="DH62" s="824"/>
      <c r="DI62" s="824"/>
      <c r="DJ62" s="824"/>
      <c r="DK62" s="825"/>
      <c r="DL62" s="823"/>
      <c r="DM62" s="824"/>
      <c r="DN62" s="824"/>
      <c r="DO62" s="824"/>
      <c r="DP62" s="825"/>
      <c r="DQ62" s="823"/>
      <c r="DR62" s="824"/>
      <c r="DS62" s="824"/>
      <c r="DT62" s="824"/>
      <c r="DU62" s="825"/>
      <c r="DV62" s="820"/>
      <c r="DW62" s="821"/>
      <c r="DX62" s="821"/>
      <c r="DY62" s="821"/>
      <c r="DZ62" s="826"/>
      <c r="EA62" s="212"/>
    </row>
    <row r="63" spans="1:131" ht="26.25" customHeight="1" thickBot="1" x14ac:dyDescent="0.25">
      <c r="A63" s="222" t="s">
        <v>376</v>
      </c>
      <c r="B63" s="830" t="s">
        <v>397</v>
      </c>
      <c r="C63" s="831"/>
      <c r="D63" s="831"/>
      <c r="E63" s="831"/>
      <c r="F63" s="831"/>
      <c r="G63" s="831"/>
      <c r="H63" s="831"/>
      <c r="I63" s="831"/>
      <c r="J63" s="831"/>
      <c r="K63" s="831"/>
      <c r="L63" s="831"/>
      <c r="M63" s="831"/>
      <c r="N63" s="831"/>
      <c r="O63" s="831"/>
      <c r="P63" s="832"/>
      <c r="Q63" s="887"/>
      <c r="R63" s="888"/>
      <c r="S63" s="888"/>
      <c r="T63" s="888"/>
      <c r="U63" s="888"/>
      <c r="V63" s="888"/>
      <c r="W63" s="888"/>
      <c r="X63" s="888"/>
      <c r="Y63" s="888"/>
      <c r="Z63" s="888"/>
      <c r="AA63" s="888"/>
      <c r="AB63" s="888"/>
      <c r="AC63" s="888"/>
      <c r="AD63" s="888"/>
      <c r="AE63" s="889"/>
      <c r="AF63" s="890">
        <v>1184</v>
      </c>
      <c r="AG63" s="880"/>
      <c r="AH63" s="880"/>
      <c r="AI63" s="880"/>
      <c r="AJ63" s="891"/>
      <c r="AK63" s="892"/>
      <c r="AL63" s="888"/>
      <c r="AM63" s="888"/>
      <c r="AN63" s="888"/>
      <c r="AO63" s="888"/>
      <c r="AP63" s="880">
        <v>3858</v>
      </c>
      <c r="AQ63" s="880"/>
      <c r="AR63" s="880"/>
      <c r="AS63" s="880"/>
      <c r="AT63" s="880"/>
      <c r="AU63" s="880">
        <v>1107</v>
      </c>
      <c r="AV63" s="880"/>
      <c r="AW63" s="880"/>
      <c r="AX63" s="880"/>
      <c r="AY63" s="880"/>
      <c r="AZ63" s="881"/>
      <c r="BA63" s="881"/>
      <c r="BB63" s="881"/>
      <c r="BC63" s="881"/>
      <c r="BD63" s="881"/>
      <c r="BE63" s="882"/>
      <c r="BF63" s="882"/>
      <c r="BG63" s="882"/>
      <c r="BH63" s="882"/>
      <c r="BI63" s="883"/>
      <c r="BJ63" s="884" t="s">
        <v>121</v>
      </c>
      <c r="BK63" s="885"/>
      <c r="BL63" s="885"/>
      <c r="BM63" s="885"/>
      <c r="BN63" s="886"/>
      <c r="BO63" s="223"/>
      <c r="BP63" s="223"/>
      <c r="BQ63" s="220">
        <v>57</v>
      </c>
      <c r="BR63" s="221"/>
      <c r="BS63" s="820"/>
      <c r="BT63" s="821"/>
      <c r="BU63" s="821"/>
      <c r="BV63" s="821"/>
      <c r="BW63" s="821"/>
      <c r="BX63" s="821"/>
      <c r="BY63" s="821"/>
      <c r="BZ63" s="821"/>
      <c r="CA63" s="821"/>
      <c r="CB63" s="821"/>
      <c r="CC63" s="821"/>
      <c r="CD63" s="821"/>
      <c r="CE63" s="821"/>
      <c r="CF63" s="821"/>
      <c r="CG63" s="822"/>
      <c r="CH63" s="823"/>
      <c r="CI63" s="824"/>
      <c r="CJ63" s="824"/>
      <c r="CK63" s="824"/>
      <c r="CL63" s="825"/>
      <c r="CM63" s="823"/>
      <c r="CN63" s="824"/>
      <c r="CO63" s="824"/>
      <c r="CP63" s="824"/>
      <c r="CQ63" s="825"/>
      <c r="CR63" s="823"/>
      <c r="CS63" s="824"/>
      <c r="CT63" s="824"/>
      <c r="CU63" s="824"/>
      <c r="CV63" s="825"/>
      <c r="CW63" s="823"/>
      <c r="CX63" s="824"/>
      <c r="CY63" s="824"/>
      <c r="CZ63" s="824"/>
      <c r="DA63" s="825"/>
      <c r="DB63" s="823"/>
      <c r="DC63" s="824"/>
      <c r="DD63" s="824"/>
      <c r="DE63" s="824"/>
      <c r="DF63" s="825"/>
      <c r="DG63" s="823"/>
      <c r="DH63" s="824"/>
      <c r="DI63" s="824"/>
      <c r="DJ63" s="824"/>
      <c r="DK63" s="825"/>
      <c r="DL63" s="823"/>
      <c r="DM63" s="824"/>
      <c r="DN63" s="824"/>
      <c r="DO63" s="824"/>
      <c r="DP63" s="825"/>
      <c r="DQ63" s="823"/>
      <c r="DR63" s="824"/>
      <c r="DS63" s="824"/>
      <c r="DT63" s="824"/>
      <c r="DU63" s="825"/>
      <c r="DV63" s="820"/>
      <c r="DW63" s="821"/>
      <c r="DX63" s="821"/>
      <c r="DY63" s="821"/>
      <c r="DZ63" s="82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20"/>
      <c r="BT64" s="821"/>
      <c r="BU64" s="821"/>
      <c r="BV64" s="821"/>
      <c r="BW64" s="821"/>
      <c r="BX64" s="821"/>
      <c r="BY64" s="821"/>
      <c r="BZ64" s="821"/>
      <c r="CA64" s="821"/>
      <c r="CB64" s="821"/>
      <c r="CC64" s="821"/>
      <c r="CD64" s="821"/>
      <c r="CE64" s="821"/>
      <c r="CF64" s="821"/>
      <c r="CG64" s="822"/>
      <c r="CH64" s="823"/>
      <c r="CI64" s="824"/>
      <c r="CJ64" s="824"/>
      <c r="CK64" s="824"/>
      <c r="CL64" s="825"/>
      <c r="CM64" s="823"/>
      <c r="CN64" s="824"/>
      <c r="CO64" s="824"/>
      <c r="CP64" s="824"/>
      <c r="CQ64" s="825"/>
      <c r="CR64" s="823"/>
      <c r="CS64" s="824"/>
      <c r="CT64" s="824"/>
      <c r="CU64" s="824"/>
      <c r="CV64" s="825"/>
      <c r="CW64" s="823"/>
      <c r="CX64" s="824"/>
      <c r="CY64" s="824"/>
      <c r="CZ64" s="824"/>
      <c r="DA64" s="825"/>
      <c r="DB64" s="823"/>
      <c r="DC64" s="824"/>
      <c r="DD64" s="824"/>
      <c r="DE64" s="824"/>
      <c r="DF64" s="825"/>
      <c r="DG64" s="823"/>
      <c r="DH64" s="824"/>
      <c r="DI64" s="824"/>
      <c r="DJ64" s="824"/>
      <c r="DK64" s="825"/>
      <c r="DL64" s="823"/>
      <c r="DM64" s="824"/>
      <c r="DN64" s="824"/>
      <c r="DO64" s="824"/>
      <c r="DP64" s="825"/>
      <c r="DQ64" s="823"/>
      <c r="DR64" s="824"/>
      <c r="DS64" s="824"/>
      <c r="DT64" s="824"/>
      <c r="DU64" s="825"/>
      <c r="DV64" s="820"/>
      <c r="DW64" s="821"/>
      <c r="DX64" s="821"/>
      <c r="DY64" s="821"/>
      <c r="DZ64" s="82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20"/>
      <c r="BT65" s="821"/>
      <c r="BU65" s="821"/>
      <c r="BV65" s="821"/>
      <c r="BW65" s="821"/>
      <c r="BX65" s="821"/>
      <c r="BY65" s="821"/>
      <c r="BZ65" s="821"/>
      <c r="CA65" s="821"/>
      <c r="CB65" s="821"/>
      <c r="CC65" s="821"/>
      <c r="CD65" s="821"/>
      <c r="CE65" s="821"/>
      <c r="CF65" s="821"/>
      <c r="CG65" s="822"/>
      <c r="CH65" s="823"/>
      <c r="CI65" s="824"/>
      <c r="CJ65" s="824"/>
      <c r="CK65" s="824"/>
      <c r="CL65" s="825"/>
      <c r="CM65" s="823"/>
      <c r="CN65" s="824"/>
      <c r="CO65" s="824"/>
      <c r="CP65" s="824"/>
      <c r="CQ65" s="825"/>
      <c r="CR65" s="823"/>
      <c r="CS65" s="824"/>
      <c r="CT65" s="824"/>
      <c r="CU65" s="824"/>
      <c r="CV65" s="825"/>
      <c r="CW65" s="823"/>
      <c r="CX65" s="824"/>
      <c r="CY65" s="824"/>
      <c r="CZ65" s="824"/>
      <c r="DA65" s="825"/>
      <c r="DB65" s="823"/>
      <c r="DC65" s="824"/>
      <c r="DD65" s="824"/>
      <c r="DE65" s="824"/>
      <c r="DF65" s="825"/>
      <c r="DG65" s="823"/>
      <c r="DH65" s="824"/>
      <c r="DI65" s="824"/>
      <c r="DJ65" s="824"/>
      <c r="DK65" s="825"/>
      <c r="DL65" s="823"/>
      <c r="DM65" s="824"/>
      <c r="DN65" s="824"/>
      <c r="DO65" s="824"/>
      <c r="DP65" s="825"/>
      <c r="DQ65" s="823"/>
      <c r="DR65" s="824"/>
      <c r="DS65" s="824"/>
      <c r="DT65" s="824"/>
      <c r="DU65" s="825"/>
      <c r="DV65" s="820"/>
      <c r="DW65" s="821"/>
      <c r="DX65" s="821"/>
      <c r="DY65" s="821"/>
      <c r="DZ65" s="826"/>
      <c r="EA65" s="212"/>
    </row>
    <row r="66" spans="1:131" ht="26.25" customHeight="1" x14ac:dyDescent="0.2">
      <c r="A66" s="767" t="s">
        <v>399</v>
      </c>
      <c r="B66" s="768"/>
      <c r="C66" s="768"/>
      <c r="D66" s="768"/>
      <c r="E66" s="768"/>
      <c r="F66" s="768"/>
      <c r="G66" s="768"/>
      <c r="H66" s="768"/>
      <c r="I66" s="768"/>
      <c r="J66" s="768"/>
      <c r="K66" s="768"/>
      <c r="L66" s="768"/>
      <c r="M66" s="768"/>
      <c r="N66" s="768"/>
      <c r="O66" s="768"/>
      <c r="P66" s="769"/>
      <c r="Q66" s="763" t="s">
        <v>380</v>
      </c>
      <c r="R66" s="759"/>
      <c r="S66" s="759"/>
      <c r="T66" s="759"/>
      <c r="U66" s="760"/>
      <c r="V66" s="763" t="s">
        <v>381</v>
      </c>
      <c r="W66" s="759"/>
      <c r="X66" s="759"/>
      <c r="Y66" s="759"/>
      <c r="Z66" s="760"/>
      <c r="AA66" s="763" t="s">
        <v>382</v>
      </c>
      <c r="AB66" s="759"/>
      <c r="AC66" s="759"/>
      <c r="AD66" s="759"/>
      <c r="AE66" s="760"/>
      <c r="AF66" s="903" t="s">
        <v>383</v>
      </c>
      <c r="AG66" s="856"/>
      <c r="AH66" s="856"/>
      <c r="AI66" s="856"/>
      <c r="AJ66" s="904"/>
      <c r="AK66" s="763" t="s">
        <v>384</v>
      </c>
      <c r="AL66" s="768"/>
      <c r="AM66" s="768"/>
      <c r="AN66" s="768"/>
      <c r="AO66" s="769"/>
      <c r="AP66" s="763" t="s">
        <v>385</v>
      </c>
      <c r="AQ66" s="759"/>
      <c r="AR66" s="759"/>
      <c r="AS66" s="759"/>
      <c r="AT66" s="760"/>
      <c r="AU66" s="763" t="s">
        <v>400</v>
      </c>
      <c r="AV66" s="759"/>
      <c r="AW66" s="759"/>
      <c r="AX66" s="759"/>
      <c r="AY66" s="760"/>
      <c r="AZ66" s="763" t="s">
        <v>364</v>
      </c>
      <c r="BA66" s="759"/>
      <c r="BB66" s="759"/>
      <c r="BC66" s="759"/>
      <c r="BD66" s="76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897"/>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4"/>
      <c r="DW66" s="895"/>
      <c r="DX66" s="895"/>
      <c r="DY66" s="895"/>
      <c r="DZ66" s="896"/>
      <c r="EA66" s="212"/>
    </row>
    <row r="67" spans="1:131" ht="26.25" customHeight="1" thickBot="1" x14ac:dyDescent="0.25">
      <c r="A67" s="770"/>
      <c r="B67" s="771"/>
      <c r="C67" s="771"/>
      <c r="D67" s="771"/>
      <c r="E67" s="771"/>
      <c r="F67" s="771"/>
      <c r="G67" s="771"/>
      <c r="H67" s="771"/>
      <c r="I67" s="771"/>
      <c r="J67" s="771"/>
      <c r="K67" s="771"/>
      <c r="L67" s="771"/>
      <c r="M67" s="771"/>
      <c r="N67" s="771"/>
      <c r="O67" s="771"/>
      <c r="P67" s="772"/>
      <c r="Q67" s="764"/>
      <c r="R67" s="761"/>
      <c r="S67" s="761"/>
      <c r="T67" s="761"/>
      <c r="U67" s="762"/>
      <c r="V67" s="764"/>
      <c r="W67" s="761"/>
      <c r="X67" s="761"/>
      <c r="Y67" s="761"/>
      <c r="Z67" s="762"/>
      <c r="AA67" s="764"/>
      <c r="AB67" s="761"/>
      <c r="AC67" s="761"/>
      <c r="AD67" s="761"/>
      <c r="AE67" s="762"/>
      <c r="AF67" s="905"/>
      <c r="AG67" s="859"/>
      <c r="AH67" s="859"/>
      <c r="AI67" s="859"/>
      <c r="AJ67" s="906"/>
      <c r="AK67" s="907"/>
      <c r="AL67" s="771"/>
      <c r="AM67" s="771"/>
      <c r="AN67" s="771"/>
      <c r="AO67" s="772"/>
      <c r="AP67" s="764"/>
      <c r="AQ67" s="761"/>
      <c r="AR67" s="761"/>
      <c r="AS67" s="761"/>
      <c r="AT67" s="762"/>
      <c r="AU67" s="764"/>
      <c r="AV67" s="761"/>
      <c r="AW67" s="761"/>
      <c r="AX67" s="761"/>
      <c r="AY67" s="762"/>
      <c r="AZ67" s="764"/>
      <c r="BA67" s="761"/>
      <c r="BB67" s="761"/>
      <c r="BC67" s="761"/>
      <c r="BD67" s="766"/>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897"/>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4"/>
      <c r="DW67" s="895"/>
      <c r="DX67" s="895"/>
      <c r="DY67" s="895"/>
      <c r="DZ67" s="896"/>
      <c r="EA67" s="212"/>
    </row>
    <row r="68" spans="1:131" ht="26.25" customHeight="1" thickTop="1" x14ac:dyDescent="0.2">
      <c r="A68" s="218">
        <v>1</v>
      </c>
      <c r="B68" s="781" t="s">
        <v>549</v>
      </c>
      <c r="C68" s="782"/>
      <c r="D68" s="782"/>
      <c r="E68" s="782"/>
      <c r="F68" s="782"/>
      <c r="G68" s="782"/>
      <c r="H68" s="782"/>
      <c r="I68" s="782"/>
      <c r="J68" s="782"/>
      <c r="K68" s="782"/>
      <c r="L68" s="782"/>
      <c r="M68" s="782"/>
      <c r="N68" s="782"/>
      <c r="O68" s="782"/>
      <c r="P68" s="783"/>
      <c r="Q68" s="901">
        <v>1982</v>
      </c>
      <c r="R68" s="902"/>
      <c r="S68" s="902"/>
      <c r="T68" s="902"/>
      <c r="U68" s="902"/>
      <c r="V68" s="902">
        <v>1982</v>
      </c>
      <c r="W68" s="902"/>
      <c r="X68" s="902"/>
      <c r="Y68" s="902"/>
      <c r="Z68" s="902"/>
      <c r="AA68" s="902">
        <v>0</v>
      </c>
      <c r="AB68" s="902"/>
      <c r="AC68" s="902"/>
      <c r="AD68" s="902"/>
      <c r="AE68" s="902"/>
      <c r="AF68" s="902">
        <v>0</v>
      </c>
      <c r="AG68" s="902"/>
      <c r="AH68" s="902"/>
      <c r="AI68" s="902"/>
      <c r="AJ68" s="902"/>
      <c r="AK68" s="902">
        <v>5</v>
      </c>
      <c r="AL68" s="902"/>
      <c r="AM68" s="902"/>
      <c r="AN68" s="902"/>
      <c r="AO68" s="902"/>
      <c r="AP68" s="902">
        <v>4316</v>
      </c>
      <c r="AQ68" s="902"/>
      <c r="AR68" s="902"/>
      <c r="AS68" s="902"/>
      <c r="AT68" s="902"/>
      <c r="AU68" s="902">
        <v>3827</v>
      </c>
      <c r="AV68" s="902"/>
      <c r="AW68" s="902"/>
      <c r="AX68" s="902"/>
      <c r="AY68" s="902"/>
      <c r="AZ68" s="908"/>
      <c r="BA68" s="908"/>
      <c r="BB68" s="908"/>
      <c r="BC68" s="908"/>
      <c r="BD68" s="909"/>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897"/>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4"/>
      <c r="DW68" s="895"/>
      <c r="DX68" s="895"/>
      <c r="DY68" s="895"/>
      <c r="DZ68" s="896"/>
      <c r="EA68" s="212"/>
    </row>
    <row r="69" spans="1:131" ht="26.25" customHeight="1" x14ac:dyDescent="0.2">
      <c r="A69" s="220">
        <v>2</v>
      </c>
      <c r="B69" s="756" t="s">
        <v>550</v>
      </c>
      <c r="C69" s="757"/>
      <c r="D69" s="757"/>
      <c r="E69" s="757"/>
      <c r="F69" s="757"/>
      <c r="G69" s="757"/>
      <c r="H69" s="757"/>
      <c r="I69" s="757"/>
      <c r="J69" s="757"/>
      <c r="K69" s="757"/>
      <c r="L69" s="757"/>
      <c r="M69" s="757"/>
      <c r="N69" s="757"/>
      <c r="O69" s="757"/>
      <c r="P69" s="758"/>
      <c r="Q69" s="910">
        <v>3611</v>
      </c>
      <c r="R69" s="870"/>
      <c r="S69" s="870"/>
      <c r="T69" s="870"/>
      <c r="U69" s="870"/>
      <c r="V69" s="870">
        <v>3403</v>
      </c>
      <c r="W69" s="870"/>
      <c r="X69" s="870"/>
      <c r="Y69" s="870"/>
      <c r="Z69" s="870"/>
      <c r="AA69" s="870">
        <v>207</v>
      </c>
      <c r="AB69" s="870"/>
      <c r="AC69" s="870"/>
      <c r="AD69" s="870"/>
      <c r="AE69" s="870"/>
      <c r="AF69" s="870">
        <v>207</v>
      </c>
      <c r="AG69" s="870"/>
      <c r="AH69" s="870"/>
      <c r="AI69" s="870"/>
      <c r="AJ69" s="870"/>
      <c r="AK69" s="870">
        <v>50</v>
      </c>
      <c r="AL69" s="870"/>
      <c r="AM69" s="870"/>
      <c r="AN69" s="870"/>
      <c r="AO69" s="870"/>
      <c r="AP69" s="870" t="s">
        <v>554</v>
      </c>
      <c r="AQ69" s="870"/>
      <c r="AR69" s="870"/>
      <c r="AS69" s="870"/>
      <c r="AT69" s="870"/>
      <c r="AU69" s="870" t="s">
        <v>554</v>
      </c>
      <c r="AV69" s="870"/>
      <c r="AW69" s="870"/>
      <c r="AX69" s="870"/>
      <c r="AY69" s="870"/>
      <c r="AZ69" s="871"/>
      <c r="BA69" s="871"/>
      <c r="BB69" s="871"/>
      <c r="BC69" s="871"/>
      <c r="BD69" s="872"/>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897"/>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4"/>
      <c r="DW69" s="895"/>
      <c r="DX69" s="895"/>
      <c r="DY69" s="895"/>
      <c r="DZ69" s="896"/>
      <c r="EA69" s="212"/>
    </row>
    <row r="70" spans="1:131" ht="26.25" customHeight="1" x14ac:dyDescent="0.2">
      <c r="A70" s="220">
        <v>3</v>
      </c>
      <c r="B70" s="756" t="s">
        <v>551</v>
      </c>
      <c r="C70" s="757"/>
      <c r="D70" s="757"/>
      <c r="E70" s="757"/>
      <c r="F70" s="757"/>
      <c r="G70" s="757"/>
      <c r="H70" s="757"/>
      <c r="I70" s="757"/>
      <c r="J70" s="757"/>
      <c r="K70" s="757"/>
      <c r="L70" s="757"/>
      <c r="M70" s="757"/>
      <c r="N70" s="757"/>
      <c r="O70" s="757"/>
      <c r="P70" s="758"/>
      <c r="Q70" s="910">
        <v>5236</v>
      </c>
      <c r="R70" s="870"/>
      <c r="S70" s="870"/>
      <c r="T70" s="870"/>
      <c r="U70" s="870"/>
      <c r="V70" s="870">
        <v>4899</v>
      </c>
      <c r="W70" s="870"/>
      <c r="X70" s="870"/>
      <c r="Y70" s="870"/>
      <c r="Z70" s="870"/>
      <c r="AA70" s="870">
        <v>337</v>
      </c>
      <c r="AB70" s="870"/>
      <c r="AC70" s="870"/>
      <c r="AD70" s="870"/>
      <c r="AE70" s="870"/>
      <c r="AF70" s="870">
        <v>337</v>
      </c>
      <c r="AG70" s="870"/>
      <c r="AH70" s="870"/>
      <c r="AI70" s="870"/>
      <c r="AJ70" s="870"/>
      <c r="AK70" s="870">
        <v>863</v>
      </c>
      <c r="AL70" s="870"/>
      <c r="AM70" s="870"/>
      <c r="AN70" s="870"/>
      <c r="AO70" s="870"/>
      <c r="AP70" s="870" t="s">
        <v>554</v>
      </c>
      <c r="AQ70" s="870"/>
      <c r="AR70" s="870"/>
      <c r="AS70" s="870"/>
      <c r="AT70" s="870"/>
      <c r="AU70" s="870" t="s">
        <v>554</v>
      </c>
      <c r="AV70" s="870"/>
      <c r="AW70" s="870"/>
      <c r="AX70" s="870"/>
      <c r="AY70" s="870"/>
      <c r="AZ70" s="871"/>
      <c r="BA70" s="871"/>
      <c r="BB70" s="871"/>
      <c r="BC70" s="871"/>
      <c r="BD70" s="872"/>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897"/>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4"/>
      <c r="DW70" s="895"/>
      <c r="DX70" s="895"/>
      <c r="DY70" s="895"/>
      <c r="DZ70" s="896"/>
      <c r="EA70" s="212"/>
    </row>
    <row r="71" spans="1:131" ht="26.25" customHeight="1" x14ac:dyDescent="0.2">
      <c r="A71" s="220">
        <v>4</v>
      </c>
      <c r="B71" s="756" t="s">
        <v>552</v>
      </c>
      <c r="C71" s="757"/>
      <c r="D71" s="757"/>
      <c r="E71" s="757"/>
      <c r="F71" s="757"/>
      <c r="G71" s="757"/>
      <c r="H71" s="757"/>
      <c r="I71" s="757"/>
      <c r="J71" s="757"/>
      <c r="K71" s="757"/>
      <c r="L71" s="757"/>
      <c r="M71" s="757"/>
      <c r="N71" s="757"/>
      <c r="O71" s="757"/>
      <c r="P71" s="758"/>
      <c r="Q71" s="910">
        <v>1148479</v>
      </c>
      <c r="R71" s="870"/>
      <c r="S71" s="870"/>
      <c r="T71" s="870"/>
      <c r="U71" s="870"/>
      <c r="V71" s="870">
        <v>1132469</v>
      </c>
      <c r="W71" s="870"/>
      <c r="X71" s="870"/>
      <c r="Y71" s="870"/>
      <c r="Z71" s="870"/>
      <c r="AA71" s="870">
        <v>16010</v>
      </c>
      <c r="AB71" s="870"/>
      <c r="AC71" s="870"/>
      <c r="AD71" s="870"/>
      <c r="AE71" s="870"/>
      <c r="AF71" s="870">
        <v>16010</v>
      </c>
      <c r="AG71" s="870"/>
      <c r="AH71" s="870"/>
      <c r="AI71" s="870"/>
      <c r="AJ71" s="870"/>
      <c r="AK71" s="870">
        <v>6316</v>
      </c>
      <c r="AL71" s="870"/>
      <c r="AM71" s="870"/>
      <c r="AN71" s="870"/>
      <c r="AO71" s="870"/>
      <c r="AP71" s="870" t="s">
        <v>554</v>
      </c>
      <c r="AQ71" s="870"/>
      <c r="AR71" s="870"/>
      <c r="AS71" s="870"/>
      <c r="AT71" s="870"/>
      <c r="AU71" s="870" t="s">
        <v>554</v>
      </c>
      <c r="AV71" s="870"/>
      <c r="AW71" s="870"/>
      <c r="AX71" s="870"/>
      <c r="AY71" s="870"/>
      <c r="AZ71" s="871"/>
      <c r="BA71" s="871"/>
      <c r="BB71" s="871"/>
      <c r="BC71" s="871"/>
      <c r="BD71" s="872"/>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897"/>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4"/>
      <c r="DW71" s="895"/>
      <c r="DX71" s="895"/>
      <c r="DY71" s="895"/>
      <c r="DZ71" s="896"/>
      <c r="EA71" s="212"/>
    </row>
    <row r="72" spans="1:131" ht="26.25" customHeight="1" x14ac:dyDescent="0.2">
      <c r="A72" s="220">
        <v>5</v>
      </c>
      <c r="B72" s="756" t="s">
        <v>553</v>
      </c>
      <c r="C72" s="757"/>
      <c r="D72" s="757"/>
      <c r="E72" s="757"/>
      <c r="F72" s="757"/>
      <c r="G72" s="757"/>
      <c r="H72" s="757"/>
      <c r="I72" s="757"/>
      <c r="J72" s="757"/>
      <c r="K72" s="757"/>
      <c r="L72" s="757"/>
      <c r="M72" s="757"/>
      <c r="N72" s="757"/>
      <c r="O72" s="757"/>
      <c r="P72" s="758"/>
      <c r="Q72" s="910">
        <v>1213</v>
      </c>
      <c r="R72" s="870"/>
      <c r="S72" s="870"/>
      <c r="T72" s="870"/>
      <c r="U72" s="870"/>
      <c r="V72" s="870">
        <v>1170</v>
      </c>
      <c r="W72" s="870"/>
      <c r="X72" s="870"/>
      <c r="Y72" s="870"/>
      <c r="Z72" s="870"/>
      <c r="AA72" s="870">
        <v>43</v>
      </c>
      <c r="AB72" s="870"/>
      <c r="AC72" s="870"/>
      <c r="AD72" s="870"/>
      <c r="AE72" s="870"/>
      <c r="AF72" s="870">
        <v>43</v>
      </c>
      <c r="AG72" s="870"/>
      <c r="AH72" s="870"/>
      <c r="AI72" s="870"/>
      <c r="AJ72" s="870"/>
      <c r="AK72" s="870" t="s">
        <v>554</v>
      </c>
      <c r="AL72" s="870"/>
      <c r="AM72" s="870"/>
      <c r="AN72" s="870"/>
      <c r="AO72" s="870"/>
      <c r="AP72" s="870" t="s">
        <v>554</v>
      </c>
      <c r="AQ72" s="870"/>
      <c r="AR72" s="870"/>
      <c r="AS72" s="870"/>
      <c r="AT72" s="870"/>
      <c r="AU72" s="870" t="s">
        <v>554</v>
      </c>
      <c r="AV72" s="870"/>
      <c r="AW72" s="870"/>
      <c r="AX72" s="870"/>
      <c r="AY72" s="870"/>
      <c r="AZ72" s="871"/>
      <c r="BA72" s="871"/>
      <c r="BB72" s="871"/>
      <c r="BC72" s="871"/>
      <c r="BD72" s="872"/>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897"/>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4"/>
      <c r="DW72" s="895"/>
      <c r="DX72" s="895"/>
      <c r="DY72" s="895"/>
      <c r="DZ72" s="896"/>
      <c r="EA72" s="212"/>
    </row>
    <row r="73" spans="1:131" ht="26.25" customHeight="1" x14ac:dyDescent="0.2">
      <c r="A73" s="220">
        <v>6</v>
      </c>
      <c r="B73" s="756"/>
      <c r="C73" s="757"/>
      <c r="D73" s="757"/>
      <c r="E73" s="757"/>
      <c r="F73" s="757"/>
      <c r="G73" s="757"/>
      <c r="H73" s="757"/>
      <c r="I73" s="757"/>
      <c r="J73" s="757"/>
      <c r="K73" s="757"/>
      <c r="L73" s="757"/>
      <c r="M73" s="757"/>
      <c r="N73" s="757"/>
      <c r="O73" s="757"/>
      <c r="P73" s="758"/>
      <c r="Q73" s="910"/>
      <c r="R73" s="870"/>
      <c r="S73" s="870"/>
      <c r="T73" s="870"/>
      <c r="U73" s="870"/>
      <c r="V73" s="870"/>
      <c r="W73" s="870"/>
      <c r="X73" s="870"/>
      <c r="Y73" s="870"/>
      <c r="Z73" s="870"/>
      <c r="AA73" s="870"/>
      <c r="AB73" s="870"/>
      <c r="AC73" s="870"/>
      <c r="AD73" s="870"/>
      <c r="AE73" s="870"/>
      <c r="AF73" s="870"/>
      <c r="AG73" s="870"/>
      <c r="AH73" s="870"/>
      <c r="AI73" s="870"/>
      <c r="AJ73" s="870"/>
      <c r="AK73" s="870"/>
      <c r="AL73" s="870"/>
      <c r="AM73" s="870"/>
      <c r="AN73" s="870"/>
      <c r="AO73" s="870"/>
      <c r="AP73" s="870"/>
      <c r="AQ73" s="870"/>
      <c r="AR73" s="870"/>
      <c r="AS73" s="870"/>
      <c r="AT73" s="870"/>
      <c r="AU73" s="870"/>
      <c r="AV73" s="870"/>
      <c r="AW73" s="870"/>
      <c r="AX73" s="870"/>
      <c r="AY73" s="870"/>
      <c r="AZ73" s="871"/>
      <c r="BA73" s="871"/>
      <c r="BB73" s="871"/>
      <c r="BC73" s="871"/>
      <c r="BD73" s="872"/>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897"/>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4"/>
      <c r="DW73" s="895"/>
      <c r="DX73" s="895"/>
      <c r="DY73" s="895"/>
      <c r="DZ73" s="896"/>
      <c r="EA73" s="212"/>
    </row>
    <row r="74" spans="1:131" ht="26.25" customHeight="1" x14ac:dyDescent="0.2">
      <c r="A74" s="220">
        <v>7</v>
      </c>
      <c r="B74" s="756"/>
      <c r="C74" s="757"/>
      <c r="D74" s="757"/>
      <c r="E74" s="757"/>
      <c r="F74" s="757"/>
      <c r="G74" s="757"/>
      <c r="H74" s="757"/>
      <c r="I74" s="757"/>
      <c r="J74" s="757"/>
      <c r="K74" s="757"/>
      <c r="L74" s="757"/>
      <c r="M74" s="757"/>
      <c r="N74" s="757"/>
      <c r="O74" s="757"/>
      <c r="P74" s="758"/>
      <c r="Q74" s="910"/>
      <c r="R74" s="870"/>
      <c r="S74" s="870"/>
      <c r="T74" s="870"/>
      <c r="U74" s="870"/>
      <c r="V74" s="870"/>
      <c r="W74" s="870"/>
      <c r="X74" s="870"/>
      <c r="Y74" s="870"/>
      <c r="Z74" s="870"/>
      <c r="AA74" s="870"/>
      <c r="AB74" s="870"/>
      <c r="AC74" s="870"/>
      <c r="AD74" s="870"/>
      <c r="AE74" s="870"/>
      <c r="AF74" s="870"/>
      <c r="AG74" s="870"/>
      <c r="AH74" s="870"/>
      <c r="AI74" s="870"/>
      <c r="AJ74" s="870"/>
      <c r="AK74" s="870"/>
      <c r="AL74" s="870"/>
      <c r="AM74" s="870"/>
      <c r="AN74" s="870"/>
      <c r="AO74" s="870"/>
      <c r="AP74" s="870"/>
      <c r="AQ74" s="870"/>
      <c r="AR74" s="870"/>
      <c r="AS74" s="870"/>
      <c r="AT74" s="870"/>
      <c r="AU74" s="870"/>
      <c r="AV74" s="870"/>
      <c r="AW74" s="870"/>
      <c r="AX74" s="870"/>
      <c r="AY74" s="870"/>
      <c r="AZ74" s="871"/>
      <c r="BA74" s="871"/>
      <c r="BB74" s="871"/>
      <c r="BC74" s="871"/>
      <c r="BD74" s="872"/>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897"/>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4"/>
      <c r="DW74" s="895"/>
      <c r="DX74" s="895"/>
      <c r="DY74" s="895"/>
      <c r="DZ74" s="896"/>
      <c r="EA74" s="212"/>
    </row>
    <row r="75" spans="1:131" ht="26.25" customHeight="1" x14ac:dyDescent="0.2">
      <c r="A75" s="220">
        <v>8</v>
      </c>
      <c r="B75" s="756"/>
      <c r="C75" s="757"/>
      <c r="D75" s="757"/>
      <c r="E75" s="757"/>
      <c r="F75" s="757"/>
      <c r="G75" s="757"/>
      <c r="H75" s="757"/>
      <c r="I75" s="757"/>
      <c r="J75" s="757"/>
      <c r="K75" s="757"/>
      <c r="L75" s="757"/>
      <c r="M75" s="757"/>
      <c r="N75" s="757"/>
      <c r="O75" s="757"/>
      <c r="P75" s="758"/>
      <c r="Q75" s="911"/>
      <c r="R75" s="912"/>
      <c r="S75" s="912"/>
      <c r="T75" s="912"/>
      <c r="U75" s="873"/>
      <c r="V75" s="913"/>
      <c r="W75" s="912"/>
      <c r="X75" s="912"/>
      <c r="Y75" s="912"/>
      <c r="Z75" s="873"/>
      <c r="AA75" s="913"/>
      <c r="AB75" s="912"/>
      <c r="AC75" s="912"/>
      <c r="AD75" s="912"/>
      <c r="AE75" s="873"/>
      <c r="AF75" s="913"/>
      <c r="AG75" s="912"/>
      <c r="AH75" s="912"/>
      <c r="AI75" s="912"/>
      <c r="AJ75" s="873"/>
      <c r="AK75" s="913"/>
      <c r="AL75" s="912"/>
      <c r="AM75" s="912"/>
      <c r="AN75" s="912"/>
      <c r="AO75" s="873"/>
      <c r="AP75" s="913"/>
      <c r="AQ75" s="912"/>
      <c r="AR75" s="912"/>
      <c r="AS75" s="912"/>
      <c r="AT75" s="873"/>
      <c r="AU75" s="913"/>
      <c r="AV75" s="912"/>
      <c r="AW75" s="912"/>
      <c r="AX75" s="912"/>
      <c r="AY75" s="873"/>
      <c r="AZ75" s="871"/>
      <c r="BA75" s="871"/>
      <c r="BB75" s="871"/>
      <c r="BC75" s="871"/>
      <c r="BD75" s="872"/>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897"/>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4"/>
      <c r="DW75" s="895"/>
      <c r="DX75" s="895"/>
      <c r="DY75" s="895"/>
      <c r="DZ75" s="896"/>
      <c r="EA75" s="212"/>
    </row>
    <row r="76" spans="1:131" ht="26.25" customHeight="1" x14ac:dyDescent="0.2">
      <c r="A76" s="220">
        <v>9</v>
      </c>
      <c r="B76" s="756"/>
      <c r="C76" s="757"/>
      <c r="D76" s="757"/>
      <c r="E76" s="757"/>
      <c r="F76" s="757"/>
      <c r="G76" s="757"/>
      <c r="H76" s="757"/>
      <c r="I76" s="757"/>
      <c r="J76" s="757"/>
      <c r="K76" s="757"/>
      <c r="L76" s="757"/>
      <c r="M76" s="757"/>
      <c r="N76" s="757"/>
      <c r="O76" s="757"/>
      <c r="P76" s="758"/>
      <c r="Q76" s="911"/>
      <c r="R76" s="912"/>
      <c r="S76" s="912"/>
      <c r="T76" s="912"/>
      <c r="U76" s="873"/>
      <c r="V76" s="913"/>
      <c r="W76" s="912"/>
      <c r="X76" s="912"/>
      <c r="Y76" s="912"/>
      <c r="Z76" s="873"/>
      <c r="AA76" s="913"/>
      <c r="AB76" s="912"/>
      <c r="AC76" s="912"/>
      <c r="AD76" s="912"/>
      <c r="AE76" s="873"/>
      <c r="AF76" s="913"/>
      <c r="AG76" s="912"/>
      <c r="AH76" s="912"/>
      <c r="AI76" s="912"/>
      <c r="AJ76" s="873"/>
      <c r="AK76" s="913"/>
      <c r="AL76" s="912"/>
      <c r="AM76" s="912"/>
      <c r="AN76" s="912"/>
      <c r="AO76" s="873"/>
      <c r="AP76" s="913"/>
      <c r="AQ76" s="912"/>
      <c r="AR76" s="912"/>
      <c r="AS76" s="912"/>
      <c r="AT76" s="873"/>
      <c r="AU76" s="913"/>
      <c r="AV76" s="912"/>
      <c r="AW76" s="912"/>
      <c r="AX76" s="912"/>
      <c r="AY76" s="873"/>
      <c r="AZ76" s="871"/>
      <c r="BA76" s="871"/>
      <c r="BB76" s="871"/>
      <c r="BC76" s="871"/>
      <c r="BD76" s="872"/>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897"/>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4"/>
      <c r="DW76" s="895"/>
      <c r="DX76" s="895"/>
      <c r="DY76" s="895"/>
      <c r="DZ76" s="896"/>
      <c r="EA76" s="212"/>
    </row>
    <row r="77" spans="1:131" ht="26.25" customHeight="1" x14ac:dyDescent="0.2">
      <c r="A77" s="220">
        <v>10</v>
      </c>
      <c r="B77" s="756"/>
      <c r="C77" s="757"/>
      <c r="D77" s="757"/>
      <c r="E77" s="757"/>
      <c r="F77" s="757"/>
      <c r="G77" s="757"/>
      <c r="H77" s="757"/>
      <c r="I77" s="757"/>
      <c r="J77" s="757"/>
      <c r="K77" s="757"/>
      <c r="L77" s="757"/>
      <c r="M77" s="757"/>
      <c r="N77" s="757"/>
      <c r="O77" s="757"/>
      <c r="P77" s="758"/>
      <c r="Q77" s="911"/>
      <c r="R77" s="912"/>
      <c r="S77" s="912"/>
      <c r="T77" s="912"/>
      <c r="U77" s="873"/>
      <c r="V77" s="913"/>
      <c r="W77" s="912"/>
      <c r="X77" s="912"/>
      <c r="Y77" s="912"/>
      <c r="Z77" s="873"/>
      <c r="AA77" s="913"/>
      <c r="AB77" s="912"/>
      <c r="AC77" s="912"/>
      <c r="AD77" s="912"/>
      <c r="AE77" s="873"/>
      <c r="AF77" s="913"/>
      <c r="AG77" s="912"/>
      <c r="AH77" s="912"/>
      <c r="AI77" s="912"/>
      <c r="AJ77" s="873"/>
      <c r="AK77" s="913"/>
      <c r="AL77" s="912"/>
      <c r="AM77" s="912"/>
      <c r="AN77" s="912"/>
      <c r="AO77" s="873"/>
      <c r="AP77" s="913"/>
      <c r="AQ77" s="912"/>
      <c r="AR77" s="912"/>
      <c r="AS77" s="912"/>
      <c r="AT77" s="873"/>
      <c r="AU77" s="913"/>
      <c r="AV77" s="912"/>
      <c r="AW77" s="912"/>
      <c r="AX77" s="912"/>
      <c r="AY77" s="873"/>
      <c r="AZ77" s="871"/>
      <c r="BA77" s="871"/>
      <c r="BB77" s="871"/>
      <c r="BC77" s="871"/>
      <c r="BD77" s="872"/>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897"/>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4"/>
      <c r="DW77" s="895"/>
      <c r="DX77" s="895"/>
      <c r="DY77" s="895"/>
      <c r="DZ77" s="896"/>
      <c r="EA77" s="212"/>
    </row>
    <row r="78" spans="1:131" ht="26.25" customHeight="1" x14ac:dyDescent="0.2">
      <c r="A78" s="220">
        <v>11</v>
      </c>
      <c r="B78" s="756"/>
      <c r="C78" s="757"/>
      <c r="D78" s="757"/>
      <c r="E78" s="757"/>
      <c r="F78" s="757"/>
      <c r="G78" s="757"/>
      <c r="H78" s="757"/>
      <c r="I78" s="757"/>
      <c r="J78" s="757"/>
      <c r="K78" s="757"/>
      <c r="L78" s="757"/>
      <c r="M78" s="757"/>
      <c r="N78" s="757"/>
      <c r="O78" s="757"/>
      <c r="P78" s="758"/>
      <c r="Q78" s="910"/>
      <c r="R78" s="870"/>
      <c r="S78" s="870"/>
      <c r="T78" s="870"/>
      <c r="U78" s="870"/>
      <c r="V78" s="870"/>
      <c r="W78" s="870"/>
      <c r="X78" s="870"/>
      <c r="Y78" s="870"/>
      <c r="Z78" s="870"/>
      <c r="AA78" s="870"/>
      <c r="AB78" s="870"/>
      <c r="AC78" s="870"/>
      <c r="AD78" s="870"/>
      <c r="AE78" s="870"/>
      <c r="AF78" s="870"/>
      <c r="AG78" s="870"/>
      <c r="AH78" s="870"/>
      <c r="AI78" s="870"/>
      <c r="AJ78" s="870"/>
      <c r="AK78" s="870"/>
      <c r="AL78" s="870"/>
      <c r="AM78" s="870"/>
      <c r="AN78" s="870"/>
      <c r="AO78" s="870"/>
      <c r="AP78" s="870"/>
      <c r="AQ78" s="870"/>
      <c r="AR78" s="870"/>
      <c r="AS78" s="870"/>
      <c r="AT78" s="870"/>
      <c r="AU78" s="870"/>
      <c r="AV78" s="870"/>
      <c r="AW78" s="870"/>
      <c r="AX78" s="870"/>
      <c r="AY78" s="870"/>
      <c r="AZ78" s="871"/>
      <c r="BA78" s="871"/>
      <c r="BB78" s="871"/>
      <c r="BC78" s="871"/>
      <c r="BD78" s="872"/>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897"/>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4"/>
      <c r="DW78" s="895"/>
      <c r="DX78" s="895"/>
      <c r="DY78" s="895"/>
      <c r="DZ78" s="896"/>
      <c r="EA78" s="212"/>
    </row>
    <row r="79" spans="1:131" ht="26.25" customHeight="1" x14ac:dyDescent="0.2">
      <c r="A79" s="220">
        <v>12</v>
      </c>
      <c r="B79" s="756"/>
      <c r="C79" s="757"/>
      <c r="D79" s="757"/>
      <c r="E79" s="757"/>
      <c r="F79" s="757"/>
      <c r="G79" s="757"/>
      <c r="H79" s="757"/>
      <c r="I79" s="757"/>
      <c r="J79" s="757"/>
      <c r="K79" s="757"/>
      <c r="L79" s="757"/>
      <c r="M79" s="757"/>
      <c r="N79" s="757"/>
      <c r="O79" s="757"/>
      <c r="P79" s="758"/>
      <c r="Q79" s="910"/>
      <c r="R79" s="870"/>
      <c r="S79" s="870"/>
      <c r="T79" s="870"/>
      <c r="U79" s="870"/>
      <c r="V79" s="870"/>
      <c r="W79" s="870"/>
      <c r="X79" s="870"/>
      <c r="Y79" s="870"/>
      <c r="Z79" s="870"/>
      <c r="AA79" s="870"/>
      <c r="AB79" s="870"/>
      <c r="AC79" s="870"/>
      <c r="AD79" s="870"/>
      <c r="AE79" s="870"/>
      <c r="AF79" s="870"/>
      <c r="AG79" s="870"/>
      <c r="AH79" s="870"/>
      <c r="AI79" s="870"/>
      <c r="AJ79" s="870"/>
      <c r="AK79" s="870"/>
      <c r="AL79" s="870"/>
      <c r="AM79" s="870"/>
      <c r="AN79" s="870"/>
      <c r="AO79" s="870"/>
      <c r="AP79" s="870"/>
      <c r="AQ79" s="870"/>
      <c r="AR79" s="870"/>
      <c r="AS79" s="870"/>
      <c r="AT79" s="870"/>
      <c r="AU79" s="870"/>
      <c r="AV79" s="870"/>
      <c r="AW79" s="870"/>
      <c r="AX79" s="870"/>
      <c r="AY79" s="870"/>
      <c r="AZ79" s="871"/>
      <c r="BA79" s="871"/>
      <c r="BB79" s="871"/>
      <c r="BC79" s="871"/>
      <c r="BD79" s="872"/>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897"/>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4"/>
      <c r="DW79" s="895"/>
      <c r="DX79" s="895"/>
      <c r="DY79" s="895"/>
      <c r="DZ79" s="896"/>
      <c r="EA79" s="212"/>
    </row>
    <row r="80" spans="1:131" ht="26.25" customHeight="1" x14ac:dyDescent="0.2">
      <c r="A80" s="220">
        <v>13</v>
      </c>
      <c r="B80" s="756"/>
      <c r="C80" s="757"/>
      <c r="D80" s="757"/>
      <c r="E80" s="757"/>
      <c r="F80" s="757"/>
      <c r="G80" s="757"/>
      <c r="H80" s="757"/>
      <c r="I80" s="757"/>
      <c r="J80" s="757"/>
      <c r="K80" s="757"/>
      <c r="L80" s="757"/>
      <c r="M80" s="757"/>
      <c r="N80" s="757"/>
      <c r="O80" s="757"/>
      <c r="P80" s="758"/>
      <c r="Q80" s="910"/>
      <c r="R80" s="870"/>
      <c r="S80" s="870"/>
      <c r="T80" s="870"/>
      <c r="U80" s="870"/>
      <c r="V80" s="870"/>
      <c r="W80" s="870"/>
      <c r="X80" s="870"/>
      <c r="Y80" s="870"/>
      <c r="Z80" s="870"/>
      <c r="AA80" s="870"/>
      <c r="AB80" s="870"/>
      <c r="AC80" s="870"/>
      <c r="AD80" s="870"/>
      <c r="AE80" s="870"/>
      <c r="AF80" s="870"/>
      <c r="AG80" s="870"/>
      <c r="AH80" s="870"/>
      <c r="AI80" s="870"/>
      <c r="AJ80" s="870"/>
      <c r="AK80" s="870"/>
      <c r="AL80" s="870"/>
      <c r="AM80" s="870"/>
      <c r="AN80" s="870"/>
      <c r="AO80" s="870"/>
      <c r="AP80" s="870"/>
      <c r="AQ80" s="870"/>
      <c r="AR80" s="870"/>
      <c r="AS80" s="870"/>
      <c r="AT80" s="870"/>
      <c r="AU80" s="870"/>
      <c r="AV80" s="870"/>
      <c r="AW80" s="870"/>
      <c r="AX80" s="870"/>
      <c r="AY80" s="870"/>
      <c r="AZ80" s="871"/>
      <c r="BA80" s="871"/>
      <c r="BB80" s="871"/>
      <c r="BC80" s="871"/>
      <c r="BD80" s="872"/>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897"/>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4"/>
      <c r="DW80" s="895"/>
      <c r="DX80" s="895"/>
      <c r="DY80" s="895"/>
      <c r="DZ80" s="896"/>
      <c r="EA80" s="212"/>
    </row>
    <row r="81" spans="1:131" ht="26.25" customHeight="1" x14ac:dyDescent="0.2">
      <c r="A81" s="220">
        <v>14</v>
      </c>
      <c r="B81" s="756"/>
      <c r="C81" s="757"/>
      <c r="D81" s="757"/>
      <c r="E81" s="757"/>
      <c r="F81" s="757"/>
      <c r="G81" s="757"/>
      <c r="H81" s="757"/>
      <c r="I81" s="757"/>
      <c r="J81" s="757"/>
      <c r="K81" s="757"/>
      <c r="L81" s="757"/>
      <c r="M81" s="757"/>
      <c r="N81" s="757"/>
      <c r="O81" s="757"/>
      <c r="P81" s="758"/>
      <c r="Q81" s="910"/>
      <c r="R81" s="870"/>
      <c r="S81" s="870"/>
      <c r="T81" s="870"/>
      <c r="U81" s="870"/>
      <c r="V81" s="870"/>
      <c r="W81" s="870"/>
      <c r="X81" s="870"/>
      <c r="Y81" s="870"/>
      <c r="Z81" s="870"/>
      <c r="AA81" s="870"/>
      <c r="AB81" s="870"/>
      <c r="AC81" s="870"/>
      <c r="AD81" s="870"/>
      <c r="AE81" s="870"/>
      <c r="AF81" s="870"/>
      <c r="AG81" s="870"/>
      <c r="AH81" s="870"/>
      <c r="AI81" s="870"/>
      <c r="AJ81" s="870"/>
      <c r="AK81" s="870"/>
      <c r="AL81" s="870"/>
      <c r="AM81" s="870"/>
      <c r="AN81" s="870"/>
      <c r="AO81" s="870"/>
      <c r="AP81" s="870"/>
      <c r="AQ81" s="870"/>
      <c r="AR81" s="870"/>
      <c r="AS81" s="870"/>
      <c r="AT81" s="870"/>
      <c r="AU81" s="870"/>
      <c r="AV81" s="870"/>
      <c r="AW81" s="870"/>
      <c r="AX81" s="870"/>
      <c r="AY81" s="870"/>
      <c r="AZ81" s="871"/>
      <c r="BA81" s="871"/>
      <c r="BB81" s="871"/>
      <c r="BC81" s="871"/>
      <c r="BD81" s="872"/>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897"/>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4"/>
      <c r="DW81" s="895"/>
      <c r="DX81" s="895"/>
      <c r="DY81" s="895"/>
      <c r="DZ81" s="896"/>
      <c r="EA81" s="212"/>
    </row>
    <row r="82" spans="1:131" ht="26.25" customHeight="1" x14ac:dyDescent="0.2">
      <c r="A82" s="220">
        <v>15</v>
      </c>
      <c r="B82" s="756"/>
      <c r="C82" s="757"/>
      <c r="D82" s="757"/>
      <c r="E82" s="757"/>
      <c r="F82" s="757"/>
      <c r="G82" s="757"/>
      <c r="H82" s="757"/>
      <c r="I82" s="757"/>
      <c r="J82" s="757"/>
      <c r="K82" s="757"/>
      <c r="L82" s="757"/>
      <c r="M82" s="757"/>
      <c r="N82" s="757"/>
      <c r="O82" s="757"/>
      <c r="P82" s="758"/>
      <c r="Q82" s="910"/>
      <c r="R82" s="870"/>
      <c r="S82" s="870"/>
      <c r="T82" s="870"/>
      <c r="U82" s="870"/>
      <c r="V82" s="870"/>
      <c r="W82" s="870"/>
      <c r="X82" s="870"/>
      <c r="Y82" s="870"/>
      <c r="Z82" s="870"/>
      <c r="AA82" s="870"/>
      <c r="AB82" s="870"/>
      <c r="AC82" s="870"/>
      <c r="AD82" s="870"/>
      <c r="AE82" s="870"/>
      <c r="AF82" s="870"/>
      <c r="AG82" s="870"/>
      <c r="AH82" s="870"/>
      <c r="AI82" s="870"/>
      <c r="AJ82" s="870"/>
      <c r="AK82" s="870"/>
      <c r="AL82" s="870"/>
      <c r="AM82" s="870"/>
      <c r="AN82" s="870"/>
      <c r="AO82" s="870"/>
      <c r="AP82" s="870"/>
      <c r="AQ82" s="870"/>
      <c r="AR82" s="870"/>
      <c r="AS82" s="870"/>
      <c r="AT82" s="870"/>
      <c r="AU82" s="870"/>
      <c r="AV82" s="870"/>
      <c r="AW82" s="870"/>
      <c r="AX82" s="870"/>
      <c r="AY82" s="870"/>
      <c r="AZ82" s="871"/>
      <c r="BA82" s="871"/>
      <c r="BB82" s="871"/>
      <c r="BC82" s="871"/>
      <c r="BD82" s="872"/>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897"/>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4"/>
      <c r="DW82" s="895"/>
      <c r="DX82" s="895"/>
      <c r="DY82" s="895"/>
      <c r="DZ82" s="896"/>
      <c r="EA82" s="212"/>
    </row>
    <row r="83" spans="1:131" ht="26.25" customHeight="1" x14ac:dyDescent="0.2">
      <c r="A83" s="220">
        <v>16</v>
      </c>
      <c r="B83" s="756"/>
      <c r="C83" s="757"/>
      <c r="D83" s="757"/>
      <c r="E83" s="757"/>
      <c r="F83" s="757"/>
      <c r="G83" s="757"/>
      <c r="H83" s="757"/>
      <c r="I83" s="757"/>
      <c r="J83" s="757"/>
      <c r="K83" s="757"/>
      <c r="L83" s="757"/>
      <c r="M83" s="757"/>
      <c r="N83" s="757"/>
      <c r="O83" s="757"/>
      <c r="P83" s="758"/>
      <c r="Q83" s="910"/>
      <c r="R83" s="870"/>
      <c r="S83" s="870"/>
      <c r="T83" s="870"/>
      <c r="U83" s="870"/>
      <c r="V83" s="870"/>
      <c r="W83" s="870"/>
      <c r="X83" s="870"/>
      <c r="Y83" s="870"/>
      <c r="Z83" s="870"/>
      <c r="AA83" s="870"/>
      <c r="AB83" s="870"/>
      <c r="AC83" s="870"/>
      <c r="AD83" s="870"/>
      <c r="AE83" s="870"/>
      <c r="AF83" s="870"/>
      <c r="AG83" s="870"/>
      <c r="AH83" s="870"/>
      <c r="AI83" s="870"/>
      <c r="AJ83" s="870"/>
      <c r="AK83" s="870"/>
      <c r="AL83" s="870"/>
      <c r="AM83" s="870"/>
      <c r="AN83" s="870"/>
      <c r="AO83" s="870"/>
      <c r="AP83" s="870"/>
      <c r="AQ83" s="870"/>
      <c r="AR83" s="870"/>
      <c r="AS83" s="870"/>
      <c r="AT83" s="870"/>
      <c r="AU83" s="870"/>
      <c r="AV83" s="870"/>
      <c r="AW83" s="870"/>
      <c r="AX83" s="870"/>
      <c r="AY83" s="870"/>
      <c r="AZ83" s="871"/>
      <c r="BA83" s="871"/>
      <c r="BB83" s="871"/>
      <c r="BC83" s="871"/>
      <c r="BD83" s="872"/>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897"/>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4"/>
      <c r="DW83" s="895"/>
      <c r="DX83" s="895"/>
      <c r="DY83" s="895"/>
      <c r="DZ83" s="896"/>
      <c r="EA83" s="212"/>
    </row>
    <row r="84" spans="1:131" ht="26.25" customHeight="1" x14ac:dyDescent="0.2">
      <c r="A84" s="220">
        <v>17</v>
      </c>
      <c r="B84" s="756"/>
      <c r="C84" s="757"/>
      <c r="D84" s="757"/>
      <c r="E84" s="757"/>
      <c r="F84" s="757"/>
      <c r="G84" s="757"/>
      <c r="H84" s="757"/>
      <c r="I84" s="757"/>
      <c r="J84" s="757"/>
      <c r="K84" s="757"/>
      <c r="L84" s="757"/>
      <c r="M84" s="757"/>
      <c r="N84" s="757"/>
      <c r="O84" s="757"/>
      <c r="P84" s="758"/>
      <c r="Q84" s="910"/>
      <c r="R84" s="870"/>
      <c r="S84" s="870"/>
      <c r="T84" s="870"/>
      <c r="U84" s="870"/>
      <c r="V84" s="870"/>
      <c r="W84" s="870"/>
      <c r="X84" s="870"/>
      <c r="Y84" s="870"/>
      <c r="Z84" s="870"/>
      <c r="AA84" s="870"/>
      <c r="AB84" s="870"/>
      <c r="AC84" s="870"/>
      <c r="AD84" s="870"/>
      <c r="AE84" s="870"/>
      <c r="AF84" s="870"/>
      <c r="AG84" s="870"/>
      <c r="AH84" s="870"/>
      <c r="AI84" s="870"/>
      <c r="AJ84" s="870"/>
      <c r="AK84" s="870"/>
      <c r="AL84" s="870"/>
      <c r="AM84" s="870"/>
      <c r="AN84" s="870"/>
      <c r="AO84" s="870"/>
      <c r="AP84" s="870"/>
      <c r="AQ84" s="870"/>
      <c r="AR84" s="870"/>
      <c r="AS84" s="870"/>
      <c r="AT84" s="870"/>
      <c r="AU84" s="870"/>
      <c r="AV84" s="870"/>
      <c r="AW84" s="870"/>
      <c r="AX84" s="870"/>
      <c r="AY84" s="870"/>
      <c r="AZ84" s="871"/>
      <c r="BA84" s="871"/>
      <c r="BB84" s="871"/>
      <c r="BC84" s="871"/>
      <c r="BD84" s="872"/>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897"/>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4"/>
      <c r="DW84" s="895"/>
      <c r="DX84" s="895"/>
      <c r="DY84" s="895"/>
      <c r="DZ84" s="896"/>
      <c r="EA84" s="212"/>
    </row>
    <row r="85" spans="1:131" ht="26.25" customHeight="1" x14ac:dyDescent="0.2">
      <c r="A85" s="220">
        <v>18</v>
      </c>
      <c r="B85" s="756"/>
      <c r="C85" s="757"/>
      <c r="D85" s="757"/>
      <c r="E85" s="757"/>
      <c r="F85" s="757"/>
      <c r="G85" s="757"/>
      <c r="H85" s="757"/>
      <c r="I85" s="757"/>
      <c r="J85" s="757"/>
      <c r="K85" s="757"/>
      <c r="L85" s="757"/>
      <c r="M85" s="757"/>
      <c r="N85" s="757"/>
      <c r="O85" s="757"/>
      <c r="P85" s="758"/>
      <c r="Q85" s="910"/>
      <c r="R85" s="870"/>
      <c r="S85" s="870"/>
      <c r="T85" s="870"/>
      <c r="U85" s="870"/>
      <c r="V85" s="870"/>
      <c r="W85" s="870"/>
      <c r="X85" s="870"/>
      <c r="Y85" s="870"/>
      <c r="Z85" s="870"/>
      <c r="AA85" s="870"/>
      <c r="AB85" s="870"/>
      <c r="AC85" s="870"/>
      <c r="AD85" s="870"/>
      <c r="AE85" s="870"/>
      <c r="AF85" s="870"/>
      <c r="AG85" s="870"/>
      <c r="AH85" s="870"/>
      <c r="AI85" s="870"/>
      <c r="AJ85" s="870"/>
      <c r="AK85" s="870"/>
      <c r="AL85" s="870"/>
      <c r="AM85" s="870"/>
      <c r="AN85" s="870"/>
      <c r="AO85" s="870"/>
      <c r="AP85" s="870"/>
      <c r="AQ85" s="870"/>
      <c r="AR85" s="870"/>
      <c r="AS85" s="870"/>
      <c r="AT85" s="870"/>
      <c r="AU85" s="870"/>
      <c r="AV85" s="870"/>
      <c r="AW85" s="870"/>
      <c r="AX85" s="870"/>
      <c r="AY85" s="870"/>
      <c r="AZ85" s="871"/>
      <c r="BA85" s="871"/>
      <c r="BB85" s="871"/>
      <c r="BC85" s="871"/>
      <c r="BD85" s="872"/>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897"/>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4"/>
      <c r="DW85" s="895"/>
      <c r="DX85" s="895"/>
      <c r="DY85" s="895"/>
      <c r="DZ85" s="896"/>
      <c r="EA85" s="212"/>
    </row>
    <row r="86" spans="1:131" ht="26.25" customHeight="1" x14ac:dyDescent="0.2">
      <c r="A86" s="220">
        <v>19</v>
      </c>
      <c r="B86" s="756"/>
      <c r="C86" s="757"/>
      <c r="D86" s="757"/>
      <c r="E86" s="757"/>
      <c r="F86" s="757"/>
      <c r="G86" s="757"/>
      <c r="H86" s="757"/>
      <c r="I86" s="757"/>
      <c r="J86" s="757"/>
      <c r="K86" s="757"/>
      <c r="L86" s="757"/>
      <c r="M86" s="757"/>
      <c r="N86" s="757"/>
      <c r="O86" s="757"/>
      <c r="P86" s="758"/>
      <c r="Q86" s="910"/>
      <c r="R86" s="870"/>
      <c r="S86" s="870"/>
      <c r="T86" s="870"/>
      <c r="U86" s="870"/>
      <c r="V86" s="870"/>
      <c r="W86" s="870"/>
      <c r="X86" s="870"/>
      <c r="Y86" s="870"/>
      <c r="Z86" s="870"/>
      <c r="AA86" s="870"/>
      <c r="AB86" s="870"/>
      <c r="AC86" s="870"/>
      <c r="AD86" s="870"/>
      <c r="AE86" s="870"/>
      <c r="AF86" s="870"/>
      <c r="AG86" s="870"/>
      <c r="AH86" s="870"/>
      <c r="AI86" s="870"/>
      <c r="AJ86" s="870"/>
      <c r="AK86" s="870"/>
      <c r="AL86" s="870"/>
      <c r="AM86" s="870"/>
      <c r="AN86" s="870"/>
      <c r="AO86" s="870"/>
      <c r="AP86" s="870"/>
      <c r="AQ86" s="870"/>
      <c r="AR86" s="870"/>
      <c r="AS86" s="870"/>
      <c r="AT86" s="870"/>
      <c r="AU86" s="870"/>
      <c r="AV86" s="870"/>
      <c r="AW86" s="870"/>
      <c r="AX86" s="870"/>
      <c r="AY86" s="870"/>
      <c r="AZ86" s="871"/>
      <c r="BA86" s="871"/>
      <c r="BB86" s="871"/>
      <c r="BC86" s="871"/>
      <c r="BD86" s="872"/>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897"/>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4"/>
      <c r="DW86" s="895"/>
      <c r="DX86" s="895"/>
      <c r="DY86" s="895"/>
      <c r="DZ86" s="896"/>
      <c r="EA86" s="212"/>
    </row>
    <row r="87" spans="1:131" ht="26.25" customHeight="1" x14ac:dyDescent="0.2">
      <c r="A87" s="226">
        <v>20</v>
      </c>
      <c r="B87" s="914"/>
      <c r="C87" s="915"/>
      <c r="D87" s="915"/>
      <c r="E87" s="915"/>
      <c r="F87" s="915"/>
      <c r="G87" s="915"/>
      <c r="H87" s="915"/>
      <c r="I87" s="915"/>
      <c r="J87" s="915"/>
      <c r="K87" s="915"/>
      <c r="L87" s="915"/>
      <c r="M87" s="915"/>
      <c r="N87" s="915"/>
      <c r="O87" s="915"/>
      <c r="P87" s="916"/>
      <c r="Q87" s="917"/>
      <c r="R87" s="918"/>
      <c r="S87" s="918"/>
      <c r="T87" s="918"/>
      <c r="U87" s="918"/>
      <c r="V87" s="918"/>
      <c r="W87" s="918"/>
      <c r="X87" s="918"/>
      <c r="Y87" s="918"/>
      <c r="Z87" s="918"/>
      <c r="AA87" s="918"/>
      <c r="AB87" s="918"/>
      <c r="AC87" s="918"/>
      <c r="AD87" s="918"/>
      <c r="AE87" s="918"/>
      <c r="AF87" s="918"/>
      <c r="AG87" s="918"/>
      <c r="AH87" s="918"/>
      <c r="AI87" s="918"/>
      <c r="AJ87" s="918"/>
      <c r="AK87" s="918"/>
      <c r="AL87" s="918"/>
      <c r="AM87" s="918"/>
      <c r="AN87" s="918"/>
      <c r="AO87" s="918"/>
      <c r="AP87" s="918"/>
      <c r="AQ87" s="918"/>
      <c r="AR87" s="918"/>
      <c r="AS87" s="918"/>
      <c r="AT87" s="918"/>
      <c r="AU87" s="918"/>
      <c r="AV87" s="918"/>
      <c r="AW87" s="918"/>
      <c r="AX87" s="918"/>
      <c r="AY87" s="918"/>
      <c r="AZ87" s="919"/>
      <c r="BA87" s="919"/>
      <c r="BB87" s="919"/>
      <c r="BC87" s="919"/>
      <c r="BD87" s="920"/>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897"/>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4"/>
      <c r="DW87" s="895"/>
      <c r="DX87" s="895"/>
      <c r="DY87" s="895"/>
      <c r="DZ87" s="896"/>
      <c r="EA87" s="212"/>
    </row>
    <row r="88" spans="1:131" ht="26.25" customHeight="1" thickBot="1" x14ac:dyDescent="0.25">
      <c r="A88" s="222" t="s">
        <v>376</v>
      </c>
      <c r="B88" s="830" t="s">
        <v>401</v>
      </c>
      <c r="C88" s="831"/>
      <c r="D88" s="831"/>
      <c r="E88" s="831"/>
      <c r="F88" s="831"/>
      <c r="G88" s="831"/>
      <c r="H88" s="831"/>
      <c r="I88" s="831"/>
      <c r="J88" s="831"/>
      <c r="K88" s="831"/>
      <c r="L88" s="831"/>
      <c r="M88" s="831"/>
      <c r="N88" s="831"/>
      <c r="O88" s="831"/>
      <c r="P88" s="832"/>
      <c r="Q88" s="887"/>
      <c r="R88" s="888"/>
      <c r="S88" s="888"/>
      <c r="T88" s="888"/>
      <c r="U88" s="888"/>
      <c r="V88" s="888"/>
      <c r="W88" s="888"/>
      <c r="X88" s="888"/>
      <c r="Y88" s="888"/>
      <c r="Z88" s="888"/>
      <c r="AA88" s="888"/>
      <c r="AB88" s="888"/>
      <c r="AC88" s="888"/>
      <c r="AD88" s="888"/>
      <c r="AE88" s="888"/>
      <c r="AF88" s="880">
        <v>16597</v>
      </c>
      <c r="AG88" s="880"/>
      <c r="AH88" s="880"/>
      <c r="AI88" s="880"/>
      <c r="AJ88" s="880"/>
      <c r="AK88" s="888"/>
      <c r="AL88" s="888"/>
      <c r="AM88" s="888"/>
      <c r="AN88" s="888"/>
      <c r="AO88" s="888"/>
      <c r="AP88" s="880">
        <v>4316</v>
      </c>
      <c r="AQ88" s="880"/>
      <c r="AR88" s="880"/>
      <c r="AS88" s="880"/>
      <c r="AT88" s="880"/>
      <c r="AU88" s="880">
        <v>3827</v>
      </c>
      <c r="AV88" s="880"/>
      <c r="AW88" s="880"/>
      <c r="AX88" s="880"/>
      <c r="AY88" s="880"/>
      <c r="AZ88" s="882"/>
      <c r="BA88" s="882"/>
      <c r="BB88" s="882"/>
      <c r="BC88" s="882"/>
      <c r="BD88" s="883"/>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897"/>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897"/>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897"/>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897"/>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897"/>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897"/>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897"/>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897"/>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897"/>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897"/>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897"/>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897"/>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897"/>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897"/>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30" t="s">
        <v>402</v>
      </c>
      <c r="BS102" s="831"/>
      <c r="BT102" s="831"/>
      <c r="BU102" s="831"/>
      <c r="BV102" s="831"/>
      <c r="BW102" s="831"/>
      <c r="BX102" s="831"/>
      <c r="BY102" s="831"/>
      <c r="BZ102" s="831"/>
      <c r="CA102" s="831"/>
      <c r="CB102" s="831"/>
      <c r="CC102" s="831"/>
      <c r="CD102" s="831"/>
      <c r="CE102" s="831"/>
      <c r="CF102" s="831"/>
      <c r="CG102" s="832"/>
      <c r="CH102" s="921"/>
      <c r="CI102" s="922"/>
      <c r="CJ102" s="922"/>
      <c r="CK102" s="922"/>
      <c r="CL102" s="923"/>
      <c r="CM102" s="921"/>
      <c r="CN102" s="922"/>
      <c r="CO102" s="922"/>
      <c r="CP102" s="922"/>
      <c r="CQ102" s="923"/>
      <c r="CR102" s="924">
        <v>5</v>
      </c>
      <c r="CS102" s="885"/>
      <c r="CT102" s="885"/>
      <c r="CU102" s="885"/>
      <c r="CV102" s="925"/>
      <c r="CW102" s="924">
        <v>0</v>
      </c>
      <c r="CX102" s="885"/>
      <c r="CY102" s="885"/>
      <c r="CZ102" s="885"/>
      <c r="DA102" s="925"/>
      <c r="DB102" s="924" t="s">
        <v>554</v>
      </c>
      <c r="DC102" s="885"/>
      <c r="DD102" s="885"/>
      <c r="DE102" s="885"/>
      <c r="DF102" s="925"/>
      <c r="DG102" s="924">
        <v>167</v>
      </c>
      <c r="DH102" s="885"/>
      <c r="DI102" s="885"/>
      <c r="DJ102" s="885"/>
      <c r="DK102" s="925"/>
      <c r="DL102" s="924" t="s">
        <v>554</v>
      </c>
      <c r="DM102" s="885"/>
      <c r="DN102" s="885"/>
      <c r="DO102" s="885"/>
      <c r="DP102" s="925"/>
      <c r="DQ102" s="924" t="s">
        <v>554</v>
      </c>
      <c r="DR102" s="885"/>
      <c r="DS102" s="885"/>
      <c r="DT102" s="885"/>
      <c r="DU102" s="925"/>
      <c r="DV102" s="830"/>
      <c r="DW102" s="831"/>
      <c r="DX102" s="831"/>
      <c r="DY102" s="831"/>
      <c r="DZ102" s="94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9" t="s">
        <v>403</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0" t="s">
        <v>404</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1" t="s">
        <v>407</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408</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12" customFormat="1" ht="26.25" customHeight="1" x14ac:dyDescent="0.2">
      <c r="A109" s="946" t="s">
        <v>409</v>
      </c>
      <c r="B109" s="927"/>
      <c r="C109" s="927"/>
      <c r="D109" s="927"/>
      <c r="E109" s="927"/>
      <c r="F109" s="927"/>
      <c r="G109" s="927"/>
      <c r="H109" s="927"/>
      <c r="I109" s="927"/>
      <c r="J109" s="927"/>
      <c r="K109" s="927"/>
      <c r="L109" s="927"/>
      <c r="M109" s="927"/>
      <c r="N109" s="927"/>
      <c r="O109" s="927"/>
      <c r="P109" s="927"/>
      <c r="Q109" s="927"/>
      <c r="R109" s="927"/>
      <c r="S109" s="927"/>
      <c r="T109" s="927"/>
      <c r="U109" s="927"/>
      <c r="V109" s="927"/>
      <c r="W109" s="927"/>
      <c r="X109" s="927"/>
      <c r="Y109" s="927"/>
      <c r="Z109" s="928"/>
      <c r="AA109" s="926" t="s">
        <v>410</v>
      </c>
      <c r="AB109" s="927"/>
      <c r="AC109" s="927"/>
      <c r="AD109" s="927"/>
      <c r="AE109" s="928"/>
      <c r="AF109" s="926" t="s">
        <v>411</v>
      </c>
      <c r="AG109" s="927"/>
      <c r="AH109" s="927"/>
      <c r="AI109" s="927"/>
      <c r="AJ109" s="928"/>
      <c r="AK109" s="926" t="s">
        <v>294</v>
      </c>
      <c r="AL109" s="927"/>
      <c r="AM109" s="927"/>
      <c r="AN109" s="927"/>
      <c r="AO109" s="928"/>
      <c r="AP109" s="926" t="s">
        <v>412</v>
      </c>
      <c r="AQ109" s="927"/>
      <c r="AR109" s="927"/>
      <c r="AS109" s="927"/>
      <c r="AT109" s="929"/>
      <c r="AU109" s="946" t="s">
        <v>409</v>
      </c>
      <c r="AV109" s="927"/>
      <c r="AW109" s="927"/>
      <c r="AX109" s="927"/>
      <c r="AY109" s="927"/>
      <c r="AZ109" s="927"/>
      <c r="BA109" s="927"/>
      <c r="BB109" s="927"/>
      <c r="BC109" s="927"/>
      <c r="BD109" s="927"/>
      <c r="BE109" s="927"/>
      <c r="BF109" s="927"/>
      <c r="BG109" s="927"/>
      <c r="BH109" s="927"/>
      <c r="BI109" s="927"/>
      <c r="BJ109" s="927"/>
      <c r="BK109" s="927"/>
      <c r="BL109" s="927"/>
      <c r="BM109" s="927"/>
      <c r="BN109" s="927"/>
      <c r="BO109" s="927"/>
      <c r="BP109" s="928"/>
      <c r="BQ109" s="926" t="s">
        <v>410</v>
      </c>
      <c r="BR109" s="927"/>
      <c r="BS109" s="927"/>
      <c r="BT109" s="927"/>
      <c r="BU109" s="928"/>
      <c r="BV109" s="926" t="s">
        <v>411</v>
      </c>
      <c r="BW109" s="927"/>
      <c r="BX109" s="927"/>
      <c r="BY109" s="927"/>
      <c r="BZ109" s="928"/>
      <c r="CA109" s="926" t="s">
        <v>294</v>
      </c>
      <c r="CB109" s="927"/>
      <c r="CC109" s="927"/>
      <c r="CD109" s="927"/>
      <c r="CE109" s="928"/>
      <c r="CF109" s="947" t="s">
        <v>412</v>
      </c>
      <c r="CG109" s="947"/>
      <c r="CH109" s="947"/>
      <c r="CI109" s="947"/>
      <c r="CJ109" s="947"/>
      <c r="CK109" s="926" t="s">
        <v>413</v>
      </c>
      <c r="CL109" s="927"/>
      <c r="CM109" s="927"/>
      <c r="CN109" s="927"/>
      <c r="CO109" s="927"/>
      <c r="CP109" s="927"/>
      <c r="CQ109" s="927"/>
      <c r="CR109" s="927"/>
      <c r="CS109" s="927"/>
      <c r="CT109" s="927"/>
      <c r="CU109" s="927"/>
      <c r="CV109" s="927"/>
      <c r="CW109" s="927"/>
      <c r="CX109" s="927"/>
      <c r="CY109" s="927"/>
      <c r="CZ109" s="927"/>
      <c r="DA109" s="927"/>
      <c r="DB109" s="927"/>
      <c r="DC109" s="927"/>
      <c r="DD109" s="927"/>
      <c r="DE109" s="927"/>
      <c r="DF109" s="928"/>
      <c r="DG109" s="926" t="s">
        <v>410</v>
      </c>
      <c r="DH109" s="927"/>
      <c r="DI109" s="927"/>
      <c r="DJ109" s="927"/>
      <c r="DK109" s="928"/>
      <c r="DL109" s="926" t="s">
        <v>411</v>
      </c>
      <c r="DM109" s="927"/>
      <c r="DN109" s="927"/>
      <c r="DO109" s="927"/>
      <c r="DP109" s="928"/>
      <c r="DQ109" s="926" t="s">
        <v>294</v>
      </c>
      <c r="DR109" s="927"/>
      <c r="DS109" s="927"/>
      <c r="DT109" s="927"/>
      <c r="DU109" s="928"/>
      <c r="DV109" s="926" t="s">
        <v>412</v>
      </c>
      <c r="DW109" s="927"/>
      <c r="DX109" s="927"/>
      <c r="DY109" s="927"/>
      <c r="DZ109" s="929"/>
    </row>
    <row r="110" spans="1:131" s="212" customFormat="1" ht="26.25" customHeight="1" x14ac:dyDescent="0.2">
      <c r="A110" s="930" t="s">
        <v>414</v>
      </c>
      <c r="B110" s="931"/>
      <c r="C110" s="931"/>
      <c r="D110" s="931"/>
      <c r="E110" s="931"/>
      <c r="F110" s="931"/>
      <c r="G110" s="931"/>
      <c r="H110" s="931"/>
      <c r="I110" s="931"/>
      <c r="J110" s="931"/>
      <c r="K110" s="931"/>
      <c r="L110" s="931"/>
      <c r="M110" s="931"/>
      <c r="N110" s="931"/>
      <c r="O110" s="931"/>
      <c r="P110" s="931"/>
      <c r="Q110" s="931"/>
      <c r="R110" s="931"/>
      <c r="S110" s="931"/>
      <c r="T110" s="931"/>
      <c r="U110" s="931"/>
      <c r="V110" s="931"/>
      <c r="W110" s="931"/>
      <c r="X110" s="931"/>
      <c r="Y110" s="931"/>
      <c r="Z110" s="932"/>
      <c r="AA110" s="933">
        <v>822345</v>
      </c>
      <c r="AB110" s="934"/>
      <c r="AC110" s="934"/>
      <c r="AD110" s="934"/>
      <c r="AE110" s="935"/>
      <c r="AF110" s="936">
        <v>858649</v>
      </c>
      <c r="AG110" s="934"/>
      <c r="AH110" s="934"/>
      <c r="AI110" s="934"/>
      <c r="AJ110" s="935"/>
      <c r="AK110" s="936">
        <v>878328</v>
      </c>
      <c r="AL110" s="934"/>
      <c r="AM110" s="934"/>
      <c r="AN110" s="934"/>
      <c r="AO110" s="935"/>
      <c r="AP110" s="937">
        <v>16.100000000000001</v>
      </c>
      <c r="AQ110" s="938"/>
      <c r="AR110" s="938"/>
      <c r="AS110" s="938"/>
      <c r="AT110" s="939"/>
      <c r="AU110" s="940" t="s">
        <v>69</v>
      </c>
      <c r="AV110" s="941"/>
      <c r="AW110" s="941"/>
      <c r="AX110" s="941"/>
      <c r="AY110" s="941"/>
      <c r="AZ110" s="963" t="s">
        <v>415</v>
      </c>
      <c r="BA110" s="931"/>
      <c r="BB110" s="931"/>
      <c r="BC110" s="931"/>
      <c r="BD110" s="931"/>
      <c r="BE110" s="931"/>
      <c r="BF110" s="931"/>
      <c r="BG110" s="931"/>
      <c r="BH110" s="931"/>
      <c r="BI110" s="931"/>
      <c r="BJ110" s="931"/>
      <c r="BK110" s="931"/>
      <c r="BL110" s="931"/>
      <c r="BM110" s="931"/>
      <c r="BN110" s="931"/>
      <c r="BO110" s="931"/>
      <c r="BP110" s="932"/>
      <c r="BQ110" s="964">
        <v>9885279</v>
      </c>
      <c r="BR110" s="965"/>
      <c r="BS110" s="965"/>
      <c r="BT110" s="965"/>
      <c r="BU110" s="965"/>
      <c r="BV110" s="965">
        <v>9420291</v>
      </c>
      <c r="BW110" s="965"/>
      <c r="BX110" s="965"/>
      <c r="BY110" s="965"/>
      <c r="BZ110" s="965"/>
      <c r="CA110" s="965">
        <v>8745489</v>
      </c>
      <c r="CB110" s="965"/>
      <c r="CC110" s="965"/>
      <c r="CD110" s="965"/>
      <c r="CE110" s="965"/>
      <c r="CF110" s="978">
        <v>160.5</v>
      </c>
      <c r="CG110" s="979"/>
      <c r="CH110" s="979"/>
      <c r="CI110" s="979"/>
      <c r="CJ110" s="979"/>
      <c r="CK110" s="980" t="s">
        <v>416</v>
      </c>
      <c r="CL110" s="981"/>
      <c r="CM110" s="963" t="s">
        <v>417</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964" t="s">
        <v>121</v>
      </c>
      <c r="DH110" s="965"/>
      <c r="DI110" s="965"/>
      <c r="DJ110" s="965"/>
      <c r="DK110" s="965"/>
      <c r="DL110" s="965" t="s">
        <v>121</v>
      </c>
      <c r="DM110" s="965"/>
      <c r="DN110" s="965"/>
      <c r="DO110" s="965"/>
      <c r="DP110" s="965"/>
      <c r="DQ110" s="965" t="s">
        <v>121</v>
      </c>
      <c r="DR110" s="965"/>
      <c r="DS110" s="965"/>
      <c r="DT110" s="965"/>
      <c r="DU110" s="965"/>
      <c r="DV110" s="966" t="s">
        <v>121</v>
      </c>
      <c r="DW110" s="966"/>
      <c r="DX110" s="966"/>
      <c r="DY110" s="966"/>
      <c r="DZ110" s="967"/>
    </row>
    <row r="111" spans="1:131" s="212" customFormat="1" ht="26.25" customHeight="1" x14ac:dyDescent="0.2">
      <c r="A111" s="968" t="s">
        <v>418</v>
      </c>
      <c r="B111" s="969"/>
      <c r="C111" s="969"/>
      <c r="D111" s="969"/>
      <c r="E111" s="969"/>
      <c r="F111" s="969"/>
      <c r="G111" s="969"/>
      <c r="H111" s="969"/>
      <c r="I111" s="969"/>
      <c r="J111" s="969"/>
      <c r="K111" s="969"/>
      <c r="L111" s="969"/>
      <c r="M111" s="969"/>
      <c r="N111" s="969"/>
      <c r="O111" s="969"/>
      <c r="P111" s="969"/>
      <c r="Q111" s="969"/>
      <c r="R111" s="969"/>
      <c r="S111" s="969"/>
      <c r="T111" s="969"/>
      <c r="U111" s="969"/>
      <c r="V111" s="969"/>
      <c r="W111" s="969"/>
      <c r="X111" s="969"/>
      <c r="Y111" s="969"/>
      <c r="Z111" s="970"/>
      <c r="AA111" s="971" t="s">
        <v>121</v>
      </c>
      <c r="AB111" s="972"/>
      <c r="AC111" s="972"/>
      <c r="AD111" s="972"/>
      <c r="AE111" s="973"/>
      <c r="AF111" s="974" t="s">
        <v>121</v>
      </c>
      <c r="AG111" s="972"/>
      <c r="AH111" s="972"/>
      <c r="AI111" s="972"/>
      <c r="AJ111" s="973"/>
      <c r="AK111" s="974" t="s">
        <v>121</v>
      </c>
      <c r="AL111" s="972"/>
      <c r="AM111" s="972"/>
      <c r="AN111" s="972"/>
      <c r="AO111" s="973"/>
      <c r="AP111" s="975" t="s">
        <v>121</v>
      </c>
      <c r="AQ111" s="976"/>
      <c r="AR111" s="976"/>
      <c r="AS111" s="976"/>
      <c r="AT111" s="977"/>
      <c r="AU111" s="942"/>
      <c r="AV111" s="943"/>
      <c r="AW111" s="943"/>
      <c r="AX111" s="943"/>
      <c r="AY111" s="943"/>
      <c r="AZ111" s="956" t="s">
        <v>419</v>
      </c>
      <c r="BA111" s="957"/>
      <c r="BB111" s="957"/>
      <c r="BC111" s="957"/>
      <c r="BD111" s="957"/>
      <c r="BE111" s="957"/>
      <c r="BF111" s="957"/>
      <c r="BG111" s="957"/>
      <c r="BH111" s="957"/>
      <c r="BI111" s="957"/>
      <c r="BJ111" s="957"/>
      <c r="BK111" s="957"/>
      <c r="BL111" s="957"/>
      <c r="BM111" s="957"/>
      <c r="BN111" s="957"/>
      <c r="BO111" s="957"/>
      <c r="BP111" s="958"/>
      <c r="BQ111" s="959">
        <v>338562</v>
      </c>
      <c r="BR111" s="960"/>
      <c r="BS111" s="960"/>
      <c r="BT111" s="960"/>
      <c r="BU111" s="960"/>
      <c r="BV111" s="960">
        <v>311243</v>
      </c>
      <c r="BW111" s="960"/>
      <c r="BX111" s="960"/>
      <c r="BY111" s="960"/>
      <c r="BZ111" s="960"/>
      <c r="CA111" s="960">
        <v>283932</v>
      </c>
      <c r="CB111" s="960"/>
      <c r="CC111" s="960"/>
      <c r="CD111" s="960"/>
      <c r="CE111" s="960"/>
      <c r="CF111" s="954">
        <v>5.2</v>
      </c>
      <c r="CG111" s="955"/>
      <c r="CH111" s="955"/>
      <c r="CI111" s="955"/>
      <c r="CJ111" s="955"/>
      <c r="CK111" s="982"/>
      <c r="CL111" s="983"/>
      <c r="CM111" s="956" t="s">
        <v>420</v>
      </c>
      <c r="CN111" s="957"/>
      <c r="CO111" s="957"/>
      <c r="CP111" s="957"/>
      <c r="CQ111" s="957"/>
      <c r="CR111" s="957"/>
      <c r="CS111" s="957"/>
      <c r="CT111" s="957"/>
      <c r="CU111" s="957"/>
      <c r="CV111" s="957"/>
      <c r="CW111" s="957"/>
      <c r="CX111" s="957"/>
      <c r="CY111" s="957"/>
      <c r="CZ111" s="957"/>
      <c r="DA111" s="957"/>
      <c r="DB111" s="957"/>
      <c r="DC111" s="957"/>
      <c r="DD111" s="957"/>
      <c r="DE111" s="957"/>
      <c r="DF111" s="958"/>
      <c r="DG111" s="959" t="s">
        <v>121</v>
      </c>
      <c r="DH111" s="960"/>
      <c r="DI111" s="960"/>
      <c r="DJ111" s="960"/>
      <c r="DK111" s="960"/>
      <c r="DL111" s="960" t="s">
        <v>121</v>
      </c>
      <c r="DM111" s="960"/>
      <c r="DN111" s="960"/>
      <c r="DO111" s="960"/>
      <c r="DP111" s="960"/>
      <c r="DQ111" s="960" t="s">
        <v>121</v>
      </c>
      <c r="DR111" s="960"/>
      <c r="DS111" s="960"/>
      <c r="DT111" s="960"/>
      <c r="DU111" s="960"/>
      <c r="DV111" s="961" t="s">
        <v>121</v>
      </c>
      <c r="DW111" s="961"/>
      <c r="DX111" s="961"/>
      <c r="DY111" s="961"/>
      <c r="DZ111" s="962"/>
    </row>
    <row r="112" spans="1:131" s="212" customFormat="1" ht="26.25" customHeight="1" x14ac:dyDescent="0.2">
      <c r="A112" s="986" t="s">
        <v>421</v>
      </c>
      <c r="B112" s="987"/>
      <c r="C112" s="957" t="s">
        <v>422</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92" t="s">
        <v>121</v>
      </c>
      <c r="AB112" s="993"/>
      <c r="AC112" s="993"/>
      <c r="AD112" s="993"/>
      <c r="AE112" s="994"/>
      <c r="AF112" s="995" t="s">
        <v>121</v>
      </c>
      <c r="AG112" s="993"/>
      <c r="AH112" s="993"/>
      <c r="AI112" s="993"/>
      <c r="AJ112" s="994"/>
      <c r="AK112" s="995" t="s">
        <v>121</v>
      </c>
      <c r="AL112" s="993"/>
      <c r="AM112" s="993"/>
      <c r="AN112" s="993"/>
      <c r="AO112" s="994"/>
      <c r="AP112" s="996" t="s">
        <v>121</v>
      </c>
      <c r="AQ112" s="997"/>
      <c r="AR112" s="997"/>
      <c r="AS112" s="997"/>
      <c r="AT112" s="998"/>
      <c r="AU112" s="942"/>
      <c r="AV112" s="943"/>
      <c r="AW112" s="943"/>
      <c r="AX112" s="943"/>
      <c r="AY112" s="943"/>
      <c r="AZ112" s="956" t="s">
        <v>423</v>
      </c>
      <c r="BA112" s="957"/>
      <c r="BB112" s="957"/>
      <c r="BC112" s="957"/>
      <c r="BD112" s="957"/>
      <c r="BE112" s="957"/>
      <c r="BF112" s="957"/>
      <c r="BG112" s="957"/>
      <c r="BH112" s="957"/>
      <c r="BI112" s="957"/>
      <c r="BJ112" s="957"/>
      <c r="BK112" s="957"/>
      <c r="BL112" s="957"/>
      <c r="BM112" s="957"/>
      <c r="BN112" s="957"/>
      <c r="BO112" s="957"/>
      <c r="BP112" s="958"/>
      <c r="BQ112" s="959">
        <v>1114173</v>
      </c>
      <c r="BR112" s="960"/>
      <c r="BS112" s="960"/>
      <c r="BT112" s="960"/>
      <c r="BU112" s="960"/>
      <c r="BV112" s="960">
        <v>1044467</v>
      </c>
      <c r="BW112" s="960"/>
      <c r="BX112" s="960"/>
      <c r="BY112" s="960"/>
      <c r="BZ112" s="960"/>
      <c r="CA112" s="960">
        <v>1106837</v>
      </c>
      <c r="CB112" s="960"/>
      <c r="CC112" s="960"/>
      <c r="CD112" s="960"/>
      <c r="CE112" s="960"/>
      <c r="CF112" s="954">
        <v>20.3</v>
      </c>
      <c r="CG112" s="955"/>
      <c r="CH112" s="955"/>
      <c r="CI112" s="955"/>
      <c r="CJ112" s="955"/>
      <c r="CK112" s="982"/>
      <c r="CL112" s="983"/>
      <c r="CM112" s="956" t="s">
        <v>424</v>
      </c>
      <c r="CN112" s="957"/>
      <c r="CO112" s="957"/>
      <c r="CP112" s="957"/>
      <c r="CQ112" s="957"/>
      <c r="CR112" s="957"/>
      <c r="CS112" s="957"/>
      <c r="CT112" s="957"/>
      <c r="CU112" s="957"/>
      <c r="CV112" s="957"/>
      <c r="CW112" s="957"/>
      <c r="CX112" s="957"/>
      <c r="CY112" s="957"/>
      <c r="CZ112" s="957"/>
      <c r="DA112" s="957"/>
      <c r="DB112" s="957"/>
      <c r="DC112" s="957"/>
      <c r="DD112" s="957"/>
      <c r="DE112" s="957"/>
      <c r="DF112" s="958"/>
      <c r="DG112" s="959" t="s">
        <v>121</v>
      </c>
      <c r="DH112" s="960"/>
      <c r="DI112" s="960"/>
      <c r="DJ112" s="960"/>
      <c r="DK112" s="960"/>
      <c r="DL112" s="960" t="s">
        <v>121</v>
      </c>
      <c r="DM112" s="960"/>
      <c r="DN112" s="960"/>
      <c r="DO112" s="960"/>
      <c r="DP112" s="960"/>
      <c r="DQ112" s="960" t="s">
        <v>121</v>
      </c>
      <c r="DR112" s="960"/>
      <c r="DS112" s="960"/>
      <c r="DT112" s="960"/>
      <c r="DU112" s="960"/>
      <c r="DV112" s="961" t="s">
        <v>121</v>
      </c>
      <c r="DW112" s="961"/>
      <c r="DX112" s="961"/>
      <c r="DY112" s="961"/>
      <c r="DZ112" s="962"/>
    </row>
    <row r="113" spans="1:130" s="212" customFormat="1" ht="26.25" customHeight="1" x14ac:dyDescent="0.2">
      <c r="A113" s="988"/>
      <c r="B113" s="989"/>
      <c r="C113" s="957" t="s">
        <v>425</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71">
        <v>120582</v>
      </c>
      <c r="AB113" s="972"/>
      <c r="AC113" s="972"/>
      <c r="AD113" s="972"/>
      <c r="AE113" s="973"/>
      <c r="AF113" s="974">
        <v>111831</v>
      </c>
      <c r="AG113" s="972"/>
      <c r="AH113" s="972"/>
      <c r="AI113" s="972"/>
      <c r="AJ113" s="973"/>
      <c r="AK113" s="974">
        <v>119041</v>
      </c>
      <c r="AL113" s="972"/>
      <c r="AM113" s="972"/>
      <c r="AN113" s="972"/>
      <c r="AO113" s="973"/>
      <c r="AP113" s="975">
        <v>2.2000000000000002</v>
      </c>
      <c r="AQ113" s="976"/>
      <c r="AR113" s="976"/>
      <c r="AS113" s="976"/>
      <c r="AT113" s="977"/>
      <c r="AU113" s="942"/>
      <c r="AV113" s="943"/>
      <c r="AW113" s="943"/>
      <c r="AX113" s="943"/>
      <c r="AY113" s="943"/>
      <c r="AZ113" s="956" t="s">
        <v>426</v>
      </c>
      <c r="BA113" s="957"/>
      <c r="BB113" s="957"/>
      <c r="BC113" s="957"/>
      <c r="BD113" s="957"/>
      <c r="BE113" s="957"/>
      <c r="BF113" s="957"/>
      <c r="BG113" s="957"/>
      <c r="BH113" s="957"/>
      <c r="BI113" s="957"/>
      <c r="BJ113" s="957"/>
      <c r="BK113" s="957"/>
      <c r="BL113" s="957"/>
      <c r="BM113" s="957"/>
      <c r="BN113" s="957"/>
      <c r="BO113" s="957"/>
      <c r="BP113" s="958"/>
      <c r="BQ113" s="959">
        <v>4146970</v>
      </c>
      <c r="BR113" s="960"/>
      <c r="BS113" s="960"/>
      <c r="BT113" s="960"/>
      <c r="BU113" s="960"/>
      <c r="BV113" s="960">
        <v>3798328</v>
      </c>
      <c r="BW113" s="960"/>
      <c r="BX113" s="960"/>
      <c r="BY113" s="960"/>
      <c r="BZ113" s="960"/>
      <c r="CA113" s="960">
        <v>3827338</v>
      </c>
      <c r="CB113" s="960"/>
      <c r="CC113" s="960"/>
      <c r="CD113" s="960"/>
      <c r="CE113" s="960"/>
      <c r="CF113" s="954">
        <v>70.2</v>
      </c>
      <c r="CG113" s="955"/>
      <c r="CH113" s="955"/>
      <c r="CI113" s="955"/>
      <c r="CJ113" s="955"/>
      <c r="CK113" s="982"/>
      <c r="CL113" s="983"/>
      <c r="CM113" s="956" t="s">
        <v>427</v>
      </c>
      <c r="CN113" s="957"/>
      <c r="CO113" s="957"/>
      <c r="CP113" s="957"/>
      <c r="CQ113" s="957"/>
      <c r="CR113" s="957"/>
      <c r="CS113" s="957"/>
      <c r="CT113" s="957"/>
      <c r="CU113" s="957"/>
      <c r="CV113" s="957"/>
      <c r="CW113" s="957"/>
      <c r="CX113" s="957"/>
      <c r="CY113" s="957"/>
      <c r="CZ113" s="957"/>
      <c r="DA113" s="957"/>
      <c r="DB113" s="957"/>
      <c r="DC113" s="957"/>
      <c r="DD113" s="957"/>
      <c r="DE113" s="957"/>
      <c r="DF113" s="958"/>
      <c r="DG113" s="992" t="s">
        <v>121</v>
      </c>
      <c r="DH113" s="993"/>
      <c r="DI113" s="993"/>
      <c r="DJ113" s="993"/>
      <c r="DK113" s="994"/>
      <c r="DL113" s="995" t="s">
        <v>121</v>
      </c>
      <c r="DM113" s="993"/>
      <c r="DN113" s="993"/>
      <c r="DO113" s="993"/>
      <c r="DP113" s="994"/>
      <c r="DQ113" s="995" t="s">
        <v>121</v>
      </c>
      <c r="DR113" s="993"/>
      <c r="DS113" s="993"/>
      <c r="DT113" s="993"/>
      <c r="DU113" s="994"/>
      <c r="DV113" s="996" t="s">
        <v>121</v>
      </c>
      <c r="DW113" s="997"/>
      <c r="DX113" s="997"/>
      <c r="DY113" s="997"/>
      <c r="DZ113" s="998"/>
    </row>
    <row r="114" spans="1:130" s="212" customFormat="1" ht="26.25" customHeight="1" x14ac:dyDescent="0.2">
      <c r="A114" s="988"/>
      <c r="B114" s="989"/>
      <c r="C114" s="957" t="s">
        <v>428</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92">
        <v>466464</v>
      </c>
      <c r="AB114" s="993"/>
      <c r="AC114" s="993"/>
      <c r="AD114" s="993"/>
      <c r="AE114" s="994"/>
      <c r="AF114" s="995">
        <v>468161</v>
      </c>
      <c r="AG114" s="993"/>
      <c r="AH114" s="993"/>
      <c r="AI114" s="993"/>
      <c r="AJ114" s="994"/>
      <c r="AK114" s="995">
        <v>501869</v>
      </c>
      <c r="AL114" s="993"/>
      <c r="AM114" s="993"/>
      <c r="AN114" s="993"/>
      <c r="AO114" s="994"/>
      <c r="AP114" s="996">
        <v>9.1999999999999993</v>
      </c>
      <c r="AQ114" s="997"/>
      <c r="AR114" s="997"/>
      <c r="AS114" s="997"/>
      <c r="AT114" s="998"/>
      <c r="AU114" s="942"/>
      <c r="AV114" s="943"/>
      <c r="AW114" s="943"/>
      <c r="AX114" s="943"/>
      <c r="AY114" s="943"/>
      <c r="AZ114" s="956" t="s">
        <v>429</v>
      </c>
      <c r="BA114" s="957"/>
      <c r="BB114" s="957"/>
      <c r="BC114" s="957"/>
      <c r="BD114" s="957"/>
      <c r="BE114" s="957"/>
      <c r="BF114" s="957"/>
      <c r="BG114" s="957"/>
      <c r="BH114" s="957"/>
      <c r="BI114" s="957"/>
      <c r="BJ114" s="957"/>
      <c r="BK114" s="957"/>
      <c r="BL114" s="957"/>
      <c r="BM114" s="957"/>
      <c r="BN114" s="957"/>
      <c r="BO114" s="957"/>
      <c r="BP114" s="958"/>
      <c r="BQ114" s="959">
        <v>2197191</v>
      </c>
      <c r="BR114" s="960"/>
      <c r="BS114" s="960"/>
      <c r="BT114" s="960"/>
      <c r="BU114" s="960"/>
      <c r="BV114" s="960">
        <v>2082251</v>
      </c>
      <c r="BW114" s="960"/>
      <c r="BX114" s="960"/>
      <c r="BY114" s="960"/>
      <c r="BZ114" s="960"/>
      <c r="CA114" s="960">
        <v>2076167</v>
      </c>
      <c r="CB114" s="960"/>
      <c r="CC114" s="960"/>
      <c r="CD114" s="960"/>
      <c r="CE114" s="960"/>
      <c r="CF114" s="954">
        <v>38.1</v>
      </c>
      <c r="CG114" s="955"/>
      <c r="CH114" s="955"/>
      <c r="CI114" s="955"/>
      <c r="CJ114" s="955"/>
      <c r="CK114" s="982"/>
      <c r="CL114" s="983"/>
      <c r="CM114" s="956" t="s">
        <v>430</v>
      </c>
      <c r="CN114" s="957"/>
      <c r="CO114" s="957"/>
      <c r="CP114" s="957"/>
      <c r="CQ114" s="957"/>
      <c r="CR114" s="957"/>
      <c r="CS114" s="957"/>
      <c r="CT114" s="957"/>
      <c r="CU114" s="957"/>
      <c r="CV114" s="957"/>
      <c r="CW114" s="957"/>
      <c r="CX114" s="957"/>
      <c r="CY114" s="957"/>
      <c r="CZ114" s="957"/>
      <c r="DA114" s="957"/>
      <c r="DB114" s="957"/>
      <c r="DC114" s="957"/>
      <c r="DD114" s="957"/>
      <c r="DE114" s="957"/>
      <c r="DF114" s="958"/>
      <c r="DG114" s="992" t="s">
        <v>121</v>
      </c>
      <c r="DH114" s="993"/>
      <c r="DI114" s="993"/>
      <c r="DJ114" s="993"/>
      <c r="DK114" s="994"/>
      <c r="DL114" s="995" t="s">
        <v>121</v>
      </c>
      <c r="DM114" s="993"/>
      <c r="DN114" s="993"/>
      <c r="DO114" s="993"/>
      <c r="DP114" s="994"/>
      <c r="DQ114" s="995" t="s">
        <v>121</v>
      </c>
      <c r="DR114" s="993"/>
      <c r="DS114" s="993"/>
      <c r="DT114" s="993"/>
      <c r="DU114" s="994"/>
      <c r="DV114" s="996" t="s">
        <v>121</v>
      </c>
      <c r="DW114" s="997"/>
      <c r="DX114" s="997"/>
      <c r="DY114" s="997"/>
      <c r="DZ114" s="998"/>
    </row>
    <row r="115" spans="1:130" s="212" customFormat="1" ht="26.25" customHeight="1" x14ac:dyDescent="0.2">
      <c r="A115" s="988"/>
      <c r="B115" s="989"/>
      <c r="C115" s="957" t="s">
        <v>431</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71">
        <v>27325</v>
      </c>
      <c r="AB115" s="972"/>
      <c r="AC115" s="972"/>
      <c r="AD115" s="972"/>
      <c r="AE115" s="973"/>
      <c r="AF115" s="974">
        <v>27319</v>
      </c>
      <c r="AG115" s="972"/>
      <c r="AH115" s="972"/>
      <c r="AI115" s="972"/>
      <c r="AJ115" s="973"/>
      <c r="AK115" s="974">
        <v>27312</v>
      </c>
      <c r="AL115" s="972"/>
      <c r="AM115" s="972"/>
      <c r="AN115" s="972"/>
      <c r="AO115" s="973"/>
      <c r="AP115" s="975">
        <v>0.5</v>
      </c>
      <c r="AQ115" s="976"/>
      <c r="AR115" s="976"/>
      <c r="AS115" s="976"/>
      <c r="AT115" s="977"/>
      <c r="AU115" s="942"/>
      <c r="AV115" s="943"/>
      <c r="AW115" s="943"/>
      <c r="AX115" s="943"/>
      <c r="AY115" s="943"/>
      <c r="AZ115" s="956" t="s">
        <v>432</v>
      </c>
      <c r="BA115" s="957"/>
      <c r="BB115" s="957"/>
      <c r="BC115" s="957"/>
      <c r="BD115" s="957"/>
      <c r="BE115" s="957"/>
      <c r="BF115" s="957"/>
      <c r="BG115" s="957"/>
      <c r="BH115" s="957"/>
      <c r="BI115" s="957"/>
      <c r="BJ115" s="957"/>
      <c r="BK115" s="957"/>
      <c r="BL115" s="957"/>
      <c r="BM115" s="957"/>
      <c r="BN115" s="957"/>
      <c r="BO115" s="957"/>
      <c r="BP115" s="958"/>
      <c r="BQ115" s="959" t="s">
        <v>121</v>
      </c>
      <c r="BR115" s="960"/>
      <c r="BS115" s="960"/>
      <c r="BT115" s="960"/>
      <c r="BU115" s="960"/>
      <c r="BV115" s="960" t="s">
        <v>121</v>
      </c>
      <c r="BW115" s="960"/>
      <c r="BX115" s="960"/>
      <c r="BY115" s="960"/>
      <c r="BZ115" s="960"/>
      <c r="CA115" s="960" t="s">
        <v>121</v>
      </c>
      <c r="CB115" s="960"/>
      <c r="CC115" s="960"/>
      <c r="CD115" s="960"/>
      <c r="CE115" s="960"/>
      <c r="CF115" s="954" t="s">
        <v>121</v>
      </c>
      <c r="CG115" s="955"/>
      <c r="CH115" s="955"/>
      <c r="CI115" s="955"/>
      <c r="CJ115" s="955"/>
      <c r="CK115" s="982"/>
      <c r="CL115" s="983"/>
      <c r="CM115" s="956" t="s">
        <v>433</v>
      </c>
      <c r="CN115" s="957"/>
      <c r="CO115" s="957"/>
      <c r="CP115" s="957"/>
      <c r="CQ115" s="957"/>
      <c r="CR115" s="957"/>
      <c r="CS115" s="957"/>
      <c r="CT115" s="957"/>
      <c r="CU115" s="957"/>
      <c r="CV115" s="957"/>
      <c r="CW115" s="957"/>
      <c r="CX115" s="957"/>
      <c r="CY115" s="957"/>
      <c r="CZ115" s="957"/>
      <c r="DA115" s="957"/>
      <c r="DB115" s="957"/>
      <c r="DC115" s="957"/>
      <c r="DD115" s="957"/>
      <c r="DE115" s="957"/>
      <c r="DF115" s="958"/>
      <c r="DG115" s="992">
        <v>297124</v>
      </c>
      <c r="DH115" s="993"/>
      <c r="DI115" s="993"/>
      <c r="DJ115" s="993"/>
      <c r="DK115" s="994"/>
      <c r="DL115" s="995">
        <v>283624</v>
      </c>
      <c r="DM115" s="993"/>
      <c r="DN115" s="993"/>
      <c r="DO115" s="993"/>
      <c r="DP115" s="994"/>
      <c r="DQ115" s="995">
        <v>270125</v>
      </c>
      <c r="DR115" s="993"/>
      <c r="DS115" s="993"/>
      <c r="DT115" s="993"/>
      <c r="DU115" s="994"/>
      <c r="DV115" s="996">
        <v>5</v>
      </c>
      <c r="DW115" s="997"/>
      <c r="DX115" s="997"/>
      <c r="DY115" s="997"/>
      <c r="DZ115" s="998"/>
    </row>
    <row r="116" spans="1:130" s="212" customFormat="1" ht="26.25" customHeight="1" x14ac:dyDescent="0.2">
      <c r="A116" s="990"/>
      <c r="B116" s="991"/>
      <c r="C116" s="999" t="s">
        <v>434</v>
      </c>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1000"/>
      <c r="AA116" s="992" t="s">
        <v>121</v>
      </c>
      <c r="AB116" s="993"/>
      <c r="AC116" s="993"/>
      <c r="AD116" s="993"/>
      <c r="AE116" s="994"/>
      <c r="AF116" s="995" t="s">
        <v>121</v>
      </c>
      <c r="AG116" s="993"/>
      <c r="AH116" s="993"/>
      <c r="AI116" s="993"/>
      <c r="AJ116" s="994"/>
      <c r="AK116" s="995" t="s">
        <v>121</v>
      </c>
      <c r="AL116" s="993"/>
      <c r="AM116" s="993"/>
      <c r="AN116" s="993"/>
      <c r="AO116" s="994"/>
      <c r="AP116" s="996" t="s">
        <v>121</v>
      </c>
      <c r="AQ116" s="997"/>
      <c r="AR116" s="997"/>
      <c r="AS116" s="997"/>
      <c r="AT116" s="998"/>
      <c r="AU116" s="942"/>
      <c r="AV116" s="943"/>
      <c r="AW116" s="943"/>
      <c r="AX116" s="943"/>
      <c r="AY116" s="943"/>
      <c r="AZ116" s="1001" t="s">
        <v>435</v>
      </c>
      <c r="BA116" s="1002"/>
      <c r="BB116" s="1002"/>
      <c r="BC116" s="1002"/>
      <c r="BD116" s="1002"/>
      <c r="BE116" s="1002"/>
      <c r="BF116" s="1002"/>
      <c r="BG116" s="1002"/>
      <c r="BH116" s="1002"/>
      <c r="BI116" s="1002"/>
      <c r="BJ116" s="1002"/>
      <c r="BK116" s="1002"/>
      <c r="BL116" s="1002"/>
      <c r="BM116" s="1002"/>
      <c r="BN116" s="1002"/>
      <c r="BO116" s="1002"/>
      <c r="BP116" s="1003"/>
      <c r="BQ116" s="959" t="s">
        <v>121</v>
      </c>
      <c r="BR116" s="960"/>
      <c r="BS116" s="960"/>
      <c r="BT116" s="960"/>
      <c r="BU116" s="960"/>
      <c r="BV116" s="960" t="s">
        <v>121</v>
      </c>
      <c r="BW116" s="960"/>
      <c r="BX116" s="960"/>
      <c r="BY116" s="960"/>
      <c r="BZ116" s="960"/>
      <c r="CA116" s="960" t="s">
        <v>121</v>
      </c>
      <c r="CB116" s="960"/>
      <c r="CC116" s="960"/>
      <c r="CD116" s="960"/>
      <c r="CE116" s="960"/>
      <c r="CF116" s="954" t="s">
        <v>121</v>
      </c>
      <c r="CG116" s="955"/>
      <c r="CH116" s="955"/>
      <c r="CI116" s="955"/>
      <c r="CJ116" s="955"/>
      <c r="CK116" s="982"/>
      <c r="CL116" s="983"/>
      <c r="CM116" s="956" t="s">
        <v>436</v>
      </c>
      <c r="CN116" s="957"/>
      <c r="CO116" s="957"/>
      <c r="CP116" s="957"/>
      <c r="CQ116" s="957"/>
      <c r="CR116" s="957"/>
      <c r="CS116" s="957"/>
      <c r="CT116" s="957"/>
      <c r="CU116" s="957"/>
      <c r="CV116" s="957"/>
      <c r="CW116" s="957"/>
      <c r="CX116" s="957"/>
      <c r="CY116" s="957"/>
      <c r="CZ116" s="957"/>
      <c r="DA116" s="957"/>
      <c r="DB116" s="957"/>
      <c r="DC116" s="957"/>
      <c r="DD116" s="957"/>
      <c r="DE116" s="957"/>
      <c r="DF116" s="958"/>
      <c r="DG116" s="992" t="s">
        <v>121</v>
      </c>
      <c r="DH116" s="993"/>
      <c r="DI116" s="993"/>
      <c r="DJ116" s="993"/>
      <c r="DK116" s="994"/>
      <c r="DL116" s="995" t="s">
        <v>121</v>
      </c>
      <c r="DM116" s="993"/>
      <c r="DN116" s="993"/>
      <c r="DO116" s="993"/>
      <c r="DP116" s="994"/>
      <c r="DQ116" s="995" t="s">
        <v>121</v>
      </c>
      <c r="DR116" s="993"/>
      <c r="DS116" s="993"/>
      <c r="DT116" s="993"/>
      <c r="DU116" s="994"/>
      <c r="DV116" s="996" t="s">
        <v>121</v>
      </c>
      <c r="DW116" s="997"/>
      <c r="DX116" s="997"/>
      <c r="DY116" s="997"/>
      <c r="DZ116" s="998"/>
    </row>
    <row r="117" spans="1:130" s="212" customFormat="1" ht="26.25" customHeight="1" x14ac:dyDescent="0.2">
      <c r="A117" s="946" t="s">
        <v>177</v>
      </c>
      <c r="B117" s="927"/>
      <c r="C117" s="927"/>
      <c r="D117" s="927"/>
      <c r="E117" s="927"/>
      <c r="F117" s="927"/>
      <c r="G117" s="927"/>
      <c r="H117" s="927"/>
      <c r="I117" s="927"/>
      <c r="J117" s="927"/>
      <c r="K117" s="927"/>
      <c r="L117" s="927"/>
      <c r="M117" s="927"/>
      <c r="N117" s="927"/>
      <c r="O117" s="927"/>
      <c r="P117" s="927"/>
      <c r="Q117" s="927"/>
      <c r="R117" s="927"/>
      <c r="S117" s="927"/>
      <c r="T117" s="927"/>
      <c r="U117" s="927"/>
      <c r="V117" s="927"/>
      <c r="W117" s="927"/>
      <c r="X117" s="927"/>
      <c r="Y117" s="1011" t="s">
        <v>437</v>
      </c>
      <c r="Z117" s="928"/>
      <c r="AA117" s="1012">
        <v>1436716</v>
      </c>
      <c r="AB117" s="1013"/>
      <c r="AC117" s="1013"/>
      <c r="AD117" s="1013"/>
      <c r="AE117" s="1014"/>
      <c r="AF117" s="1015">
        <v>1465960</v>
      </c>
      <c r="AG117" s="1013"/>
      <c r="AH117" s="1013"/>
      <c r="AI117" s="1013"/>
      <c r="AJ117" s="1014"/>
      <c r="AK117" s="1015">
        <v>1526550</v>
      </c>
      <c r="AL117" s="1013"/>
      <c r="AM117" s="1013"/>
      <c r="AN117" s="1013"/>
      <c r="AO117" s="1014"/>
      <c r="AP117" s="1016"/>
      <c r="AQ117" s="1017"/>
      <c r="AR117" s="1017"/>
      <c r="AS117" s="1017"/>
      <c r="AT117" s="1018"/>
      <c r="AU117" s="942"/>
      <c r="AV117" s="943"/>
      <c r="AW117" s="943"/>
      <c r="AX117" s="943"/>
      <c r="AY117" s="943"/>
      <c r="AZ117" s="1008" t="s">
        <v>438</v>
      </c>
      <c r="BA117" s="1009"/>
      <c r="BB117" s="1009"/>
      <c r="BC117" s="1009"/>
      <c r="BD117" s="1009"/>
      <c r="BE117" s="1009"/>
      <c r="BF117" s="1009"/>
      <c r="BG117" s="1009"/>
      <c r="BH117" s="1009"/>
      <c r="BI117" s="1009"/>
      <c r="BJ117" s="1009"/>
      <c r="BK117" s="1009"/>
      <c r="BL117" s="1009"/>
      <c r="BM117" s="1009"/>
      <c r="BN117" s="1009"/>
      <c r="BO117" s="1009"/>
      <c r="BP117" s="1010"/>
      <c r="BQ117" s="959" t="s">
        <v>121</v>
      </c>
      <c r="BR117" s="960"/>
      <c r="BS117" s="960"/>
      <c r="BT117" s="960"/>
      <c r="BU117" s="960"/>
      <c r="BV117" s="960" t="s">
        <v>121</v>
      </c>
      <c r="BW117" s="960"/>
      <c r="BX117" s="960"/>
      <c r="BY117" s="960"/>
      <c r="BZ117" s="960"/>
      <c r="CA117" s="960" t="s">
        <v>121</v>
      </c>
      <c r="CB117" s="960"/>
      <c r="CC117" s="960"/>
      <c r="CD117" s="960"/>
      <c r="CE117" s="960"/>
      <c r="CF117" s="954" t="s">
        <v>121</v>
      </c>
      <c r="CG117" s="955"/>
      <c r="CH117" s="955"/>
      <c r="CI117" s="955"/>
      <c r="CJ117" s="955"/>
      <c r="CK117" s="982"/>
      <c r="CL117" s="983"/>
      <c r="CM117" s="956" t="s">
        <v>439</v>
      </c>
      <c r="CN117" s="957"/>
      <c r="CO117" s="957"/>
      <c r="CP117" s="957"/>
      <c r="CQ117" s="957"/>
      <c r="CR117" s="957"/>
      <c r="CS117" s="957"/>
      <c r="CT117" s="957"/>
      <c r="CU117" s="957"/>
      <c r="CV117" s="957"/>
      <c r="CW117" s="957"/>
      <c r="CX117" s="957"/>
      <c r="CY117" s="957"/>
      <c r="CZ117" s="957"/>
      <c r="DA117" s="957"/>
      <c r="DB117" s="957"/>
      <c r="DC117" s="957"/>
      <c r="DD117" s="957"/>
      <c r="DE117" s="957"/>
      <c r="DF117" s="958"/>
      <c r="DG117" s="992" t="s">
        <v>121</v>
      </c>
      <c r="DH117" s="993"/>
      <c r="DI117" s="993"/>
      <c r="DJ117" s="993"/>
      <c r="DK117" s="994"/>
      <c r="DL117" s="995" t="s">
        <v>121</v>
      </c>
      <c r="DM117" s="993"/>
      <c r="DN117" s="993"/>
      <c r="DO117" s="993"/>
      <c r="DP117" s="994"/>
      <c r="DQ117" s="995" t="s">
        <v>121</v>
      </c>
      <c r="DR117" s="993"/>
      <c r="DS117" s="993"/>
      <c r="DT117" s="993"/>
      <c r="DU117" s="994"/>
      <c r="DV117" s="996" t="s">
        <v>121</v>
      </c>
      <c r="DW117" s="997"/>
      <c r="DX117" s="997"/>
      <c r="DY117" s="997"/>
      <c r="DZ117" s="998"/>
    </row>
    <row r="118" spans="1:130" s="212" customFormat="1" ht="26.25" customHeight="1" x14ac:dyDescent="0.2">
      <c r="A118" s="946" t="s">
        <v>413</v>
      </c>
      <c r="B118" s="927"/>
      <c r="C118" s="927"/>
      <c r="D118" s="927"/>
      <c r="E118" s="927"/>
      <c r="F118" s="927"/>
      <c r="G118" s="927"/>
      <c r="H118" s="927"/>
      <c r="I118" s="927"/>
      <c r="J118" s="927"/>
      <c r="K118" s="927"/>
      <c r="L118" s="927"/>
      <c r="M118" s="927"/>
      <c r="N118" s="927"/>
      <c r="O118" s="927"/>
      <c r="P118" s="927"/>
      <c r="Q118" s="927"/>
      <c r="R118" s="927"/>
      <c r="S118" s="927"/>
      <c r="T118" s="927"/>
      <c r="U118" s="927"/>
      <c r="V118" s="927"/>
      <c r="W118" s="927"/>
      <c r="X118" s="927"/>
      <c r="Y118" s="927"/>
      <c r="Z118" s="928"/>
      <c r="AA118" s="926" t="s">
        <v>410</v>
      </c>
      <c r="AB118" s="927"/>
      <c r="AC118" s="927"/>
      <c r="AD118" s="927"/>
      <c r="AE118" s="928"/>
      <c r="AF118" s="926" t="s">
        <v>411</v>
      </c>
      <c r="AG118" s="927"/>
      <c r="AH118" s="927"/>
      <c r="AI118" s="927"/>
      <c r="AJ118" s="928"/>
      <c r="AK118" s="926" t="s">
        <v>294</v>
      </c>
      <c r="AL118" s="927"/>
      <c r="AM118" s="927"/>
      <c r="AN118" s="927"/>
      <c r="AO118" s="928"/>
      <c r="AP118" s="1004" t="s">
        <v>412</v>
      </c>
      <c r="AQ118" s="1005"/>
      <c r="AR118" s="1005"/>
      <c r="AS118" s="1005"/>
      <c r="AT118" s="1006"/>
      <c r="AU118" s="942"/>
      <c r="AV118" s="943"/>
      <c r="AW118" s="943"/>
      <c r="AX118" s="943"/>
      <c r="AY118" s="943"/>
      <c r="AZ118" s="1007" t="s">
        <v>440</v>
      </c>
      <c r="BA118" s="999"/>
      <c r="BB118" s="999"/>
      <c r="BC118" s="999"/>
      <c r="BD118" s="999"/>
      <c r="BE118" s="999"/>
      <c r="BF118" s="999"/>
      <c r="BG118" s="999"/>
      <c r="BH118" s="999"/>
      <c r="BI118" s="999"/>
      <c r="BJ118" s="999"/>
      <c r="BK118" s="999"/>
      <c r="BL118" s="999"/>
      <c r="BM118" s="999"/>
      <c r="BN118" s="999"/>
      <c r="BO118" s="999"/>
      <c r="BP118" s="1000"/>
      <c r="BQ118" s="1033" t="s">
        <v>121</v>
      </c>
      <c r="BR118" s="1034"/>
      <c r="BS118" s="1034"/>
      <c r="BT118" s="1034"/>
      <c r="BU118" s="1034"/>
      <c r="BV118" s="1034" t="s">
        <v>121</v>
      </c>
      <c r="BW118" s="1034"/>
      <c r="BX118" s="1034"/>
      <c r="BY118" s="1034"/>
      <c r="BZ118" s="1034"/>
      <c r="CA118" s="1034" t="s">
        <v>121</v>
      </c>
      <c r="CB118" s="1034"/>
      <c r="CC118" s="1034"/>
      <c r="CD118" s="1034"/>
      <c r="CE118" s="1034"/>
      <c r="CF118" s="954" t="s">
        <v>121</v>
      </c>
      <c r="CG118" s="955"/>
      <c r="CH118" s="955"/>
      <c r="CI118" s="955"/>
      <c r="CJ118" s="955"/>
      <c r="CK118" s="982"/>
      <c r="CL118" s="983"/>
      <c r="CM118" s="956" t="s">
        <v>441</v>
      </c>
      <c r="CN118" s="957"/>
      <c r="CO118" s="957"/>
      <c r="CP118" s="957"/>
      <c r="CQ118" s="957"/>
      <c r="CR118" s="957"/>
      <c r="CS118" s="957"/>
      <c r="CT118" s="957"/>
      <c r="CU118" s="957"/>
      <c r="CV118" s="957"/>
      <c r="CW118" s="957"/>
      <c r="CX118" s="957"/>
      <c r="CY118" s="957"/>
      <c r="CZ118" s="957"/>
      <c r="DA118" s="957"/>
      <c r="DB118" s="957"/>
      <c r="DC118" s="957"/>
      <c r="DD118" s="957"/>
      <c r="DE118" s="957"/>
      <c r="DF118" s="958"/>
      <c r="DG118" s="992" t="s">
        <v>121</v>
      </c>
      <c r="DH118" s="993"/>
      <c r="DI118" s="993"/>
      <c r="DJ118" s="993"/>
      <c r="DK118" s="994"/>
      <c r="DL118" s="995" t="s">
        <v>121</v>
      </c>
      <c r="DM118" s="993"/>
      <c r="DN118" s="993"/>
      <c r="DO118" s="993"/>
      <c r="DP118" s="994"/>
      <c r="DQ118" s="995" t="s">
        <v>121</v>
      </c>
      <c r="DR118" s="993"/>
      <c r="DS118" s="993"/>
      <c r="DT118" s="993"/>
      <c r="DU118" s="994"/>
      <c r="DV118" s="996" t="s">
        <v>121</v>
      </c>
      <c r="DW118" s="997"/>
      <c r="DX118" s="997"/>
      <c r="DY118" s="997"/>
      <c r="DZ118" s="998"/>
    </row>
    <row r="119" spans="1:130" s="212" customFormat="1" ht="26.25" customHeight="1" x14ac:dyDescent="0.2">
      <c r="A119" s="1090" t="s">
        <v>416</v>
      </c>
      <c r="B119" s="981"/>
      <c r="C119" s="963" t="s">
        <v>417</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121</v>
      </c>
      <c r="AB119" s="934"/>
      <c r="AC119" s="934"/>
      <c r="AD119" s="934"/>
      <c r="AE119" s="935"/>
      <c r="AF119" s="936" t="s">
        <v>121</v>
      </c>
      <c r="AG119" s="934"/>
      <c r="AH119" s="934"/>
      <c r="AI119" s="934"/>
      <c r="AJ119" s="935"/>
      <c r="AK119" s="936" t="s">
        <v>121</v>
      </c>
      <c r="AL119" s="934"/>
      <c r="AM119" s="934"/>
      <c r="AN119" s="934"/>
      <c r="AO119" s="935"/>
      <c r="AP119" s="937" t="s">
        <v>121</v>
      </c>
      <c r="AQ119" s="938"/>
      <c r="AR119" s="938"/>
      <c r="AS119" s="938"/>
      <c r="AT119" s="939"/>
      <c r="AU119" s="944"/>
      <c r="AV119" s="945"/>
      <c r="AW119" s="945"/>
      <c r="AX119" s="945"/>
      <c r="AY119" s="945"/>
      <c r="AZ119" s="233" t="s">
        <v>177</v>
      </c>
      <c r="BA119" s="233"/>
      <c r="BB119" s="233"/>
      <c r="BC119" s="233"/>
      <c r="BD119" s="233"/>
      <c r="BE119" s="233"/>
      <c r="BF119" s="233"/>
      <c r="BG119" s="233"/>
      <c r="BH119" s="233"/>
      <c r="BI119" s="233"/>
      <c r="BJ119" s="233"/>
      <c r="BK119" s="233"/>
      <c r="BL119" s="233"/>
      <c r="BM119" s="233"/>
      <c r="BN119" s="233"/>
      <c r="BO119" s="1011" t="s">
        <v>442</v>
      </c>
      <c r="BP119" s="1039"/>
      <c r="BQ119" s="1033">
        <v>17682175</v>
      </c>
      <c r="BR119" s="1034"/>
      <c r="BS119" s="1034"/>
      <c r="BT119" s="1034"/>
      <c r="BU119" s="1034"/>
      <c r="BV119" s="1034">
        <v>16656580</v>
      </c>
      <c r="BW119" s="1034"/>
      <c r="BX119" s="1034"/>
      <c r="BY119" s="1034"/>
      <c r="BZ119" s="1034"/>
      <c r="CA119" s="1034">
        <v>16039763</v>
      </c>
      <c r="CB119" s="1034"/>
      <c r="CC119" s="1034"/>
      <c r="CD119" s="1034"/>
      <c r="CE119" s="1034"/>
      <c r="CF119" s="1035"/>
      <c r="CG119" s="1036"/>
      <c r="CH119" s="1036"/>
      <c r="CI119" s="1036"/>
      <c r="CJ119" s="1037"/>
      <c r="CK119" s="984"/>
      <c r="CL119" s="985"/>
      <c r="CM119" s="1007" t="s">
        <v>443</v>
      </c>
      <c r="CN119" s="999"/>
      <c r="CO119" s="999"/>
      <c r="CP119" s="999"/>
      <c r="CQ119" s="999"/>
      <c r="CR119" s="999"/>
      <c r="CS119" s="999"/>
      <c r="CT119" s="999"/>
      <c r="CU119" s="999"/>
      <c r="CV119" s="999"/>
      <c r="CW119" s="999"/>
      <c r="CX119" s="999"/>
      <c r="CY119" s="999"/>
      <c r="CZ119" s="999"/>
      <c r="DA119" s="999"/>
      <c r="DB119" s="999"/>
      <c r="DC119" s="999"/>
      <c r="DD119" s="999"/>
      <c r="DE119" s="999"/>
      <c r="DF119" s="1000"/>
      <c r="DG119" s="1038">
        <v>41438</v>
      </c>
      <c r="DH119" s="1020"/>
      <c r="DI119" s="1020"/>
      <c r="DJ119" s="1020"/>
      <c r="DK119" s="1021"/>
      <c r="DL119" s="1019">
        <v>27619</v>
      </c>
      <c r="DM119" s="1020"/>
      <c r="DN119" s="1020"/>
      <c r="DO119" s="1020"/>
      <c r="DP119" s="1021"/>
      <c r="DQ119" s="1019">
        <v>13807</v>
      </c>
      <c r="DR119" s="1020"/>
      <c r="DS119" s="1020"/>
      <c r="DT119" s="1020"/>
      <c r="DU119" s="1021"/>
      <c r="DV119" s="1022">
        <v>0.3</v>
      </c>
      <c r="DW119" s="1023"/>
      <c r="DX119" s="1023"/>
      <c r="DY119" s="1023"/>
      <c r="DZ119" s="1024"/>
    </row>
    <row r="120" spans="1:130" s="212" customFormat="1" ht="26.25" customHeight="1" x14ac:dyDescent="0.2">
      <c r="A120" s="1091"/>
      <c r="B120" s="983"/>
      <c r="C120" s="956" t="s">
        <v>420</v>
      </c>
      <c r="D120" s="957"/>
      <c r="E120" s="957"/>
      <c r="F120" s="957"/>
      <c r="G120" s="957"/>
      <c r="H120" s="957"/>
      <c r="I120" s="957"/>
      <c r="J120" s="957"/>
      <c r="K120" s="957"/>
      <c r="L120" s="957"/>
      <c r="M120" s="957"/>
      <c r="N120" s="957"/>
      <c r="O120" s="957"/>
      <c r="P120" s="957"/>
      <c r="Q120" s="957"/>
      <c r="R120" s="957"/>
      <c r="S120" s="957"/>
      <c r="T120" s="957"/>
      <c r="U120" s="957"/>
      <c r="V120" s="957"/>
      <c r="W120" s="957"/>
      <c r="X120" s="957"/>
      <c r="Y120" s="957"/>
      <c r="Z120" s="958"/>
      <c r="AA120" s="992" t="s">
        <v>121</v>
      </c>
      <c r="AB120" s="993"/>
      <c r="AC120" s="993"/>
      <c r="AD120" s="993"/>
      <c r="AE120" s="994"/>
      <c r="AF120" s="995" t="s">
        <v>121</v>
      </c>
      <c r="AG120" s="993"/>
      <c r="AH120" s="993"/>
      <c r="AI120" s="993"/>
      <c r="AJ120" s="994"/>
      <c r="AK120" s="995" t="s">
        <v>121</v>
      </c>
      <c r="AL120" s="993"/>
      <c r="AM120" s="993"/>
      <c r="AN120" s="993"/>
      <c r="AO120" s="994"/>
      <c r="AP120" s="996" t="s">
        <v>121</v>
      </c>
      <c r="AQ120" s="997"/>
      <c r="AR120" s="997"/>
      <c r="AS120" s="997"/>
      <c r="AT120" s="998"/>
      <c r="AU120" s="1025" t="s">
        <v>444</v>
      </c>
      <c r="AV120" s="1026"/>
      <c r="AW120" s="1026"/>
      <c r="AX120" s="1026"/>
      <c r="AY120" s="1027"/>
      <c r="AZ120" s="963" t="s">
        <v>445</v>
      </c>
      <c r="BA120" s="931"/>
      <c r="BB120" s="931"/>
      <c r="BC120" s="931"/>
      <c r="BD120" s="931"/>
      <c r="BE120" s="931"/>
      <c r="BF120" s="931"/>
      <c r="BG120" s="931"/>
      <c r="BH120" s="931"/>
      <c r="BI120" s="931"/>
      <c r="BJ120" s="931"/>
      <c r="BK120" s="931"/>
      <c r="BL120" s="931"/>
      <c r="BM120" s="931"/>
      <c r="BN120" s="931"/>
      <c r="BO120" s="931"/>
      <c r="BP120" s="932"/>
      <c r="BQ120" s="964">
        <v>3341011</v>
      </c>
      <c r="BR120" s="965"/>
      <c r="BS120" s="965"/>
      <c r="BT120" s="965"/>
      <c r="BU120" s="965"/>
      <c r="BV120" s="965">
        <v>3190767</v>
      </c>
      <c r="BW120" s="965"/>
      <c r="BX120" s="965"/>
      <c r="BY120" s="965"/>
      <c r="BZ120" s="965"/>
      <c r="CA120" s="965">
        <v>3114852</v>
      </c>
      <c r="CB120" s="965"/>
      <c r="CC120" s="965"/>
      <c r="CD120" s="965"/>
      <c r="CE120" s="965"/>
      <c r="CF120" s="978">
        <v>57.2</v>
      </c>
      <c r="CG120" s="979"/>
      <c r="CH120" s="979"/>
      <c r="CI120" s="979"/>
      <c r="CJ120" s="979"/>
      <c r="CK120" s="1040" t="s">
        <v>446</v>
      </c>
      <c r="CL120" s="1041"/>
      <c r="CM120" s="1041"/>
      <c r="CN120" s="1041"/>
      <c r="CO120" s="1042"/>
      <c r="CP120" s="1048" t="s">
        <v>395</v>
      </c>
      <c r="CQ120" s="1049"/>
      <c r="CR120" s="1049"/>
      <c r="CS120" s="1049"/>
      <c r="CT120" s="1049"/>
      <c r="CU120" s="1049"/>
      <c r="CV120" s="1049"/>
      <c r="CW120" s="1049"/>
      <c r="CX120" s="1049"/>
      <c r="CY120" s="1049"/>
      <c r="CZ120" s="1049"/>
      <c r="DA120" s="1049"/>
      <c r="DB120" s="1049"/>
      <c r="DC120" s="1049"/>
      <c r="DD120" s="1049"/>
      <c r="DE120" s="1049"/>
      <c r="DF120" s="1050"/>
      <c r="DG120" s="964">
        <v>1114173</v>
      </c>
      <c r="DH120" s="965"/>
      <c r="DI120" s="965"/>
      <c r="DJ120" s="965"/>
      <c r="DK120" s="965"/>
      <c r="DL120" s="965">
        <v>1044467</v>
      </c>
      <c r="DM120" s="965"/>
      <c r="DN120" s="965"/>
      <c r="DO120" s="965"/>
      <c r="DP120" s="965"/>
      <c r="DQ120" s="965">
        <v>1106837</v>
      </c>
      <c r="DR120" s="965"/>
      <c r="DS120" s="965"/>
      <c r="DT120" s="965"/>
      <c r="DU120" s="965"/>
      <c r="DV120" s="966">
        <v>20.3</v>
      </c>
      <c r="DW120" s="966"/>
      <c r="DX120" s="966"/>
      <c r="DY120" s="966"/>
      <c r="DZ120" s="967"/>
    </row>
    <row r="121" spans="1:130" s="212" customFormat="1" ht="26.25" customHeight="1" x14ac:dyDescent="0.2">
      <c r="A121" s="1091"/>
      <c r="B121" s="983"/>
      <c r="C121" s="1008" t="s">
        <v>447</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92" t="s">
        <v>121</v>
      </c>
      <c r="AB121" s="993"/>
      <c r="AC121" s="993"/>
      <c r="AD121" s="993"/>
      <c r="AE121" s="994"/>
      <c r="AF121" s="995" t="s">
        <v>121</v>
      </c>
      <c r="AG121" s="993"/>
      <c r="AH121" s="993"/>
      <c r="AI121" s="993"/>
      <c r="AJ121" s="994"/>
      <c r="AK121" s="995" t="s">
        <v>121</v>
      </c>
      <c r="AL121" s="993"/>
      <c r="AM121" s="993"/>
      <c r="AN121" s="993"/>
      <c r="AO121" s="994"/>
      <c r="AP121" s="996" t="s">
        <v>121</v>
      </c>
      <c r="AQ121" s="997"/>
      <c r="AR121" s="997"/>
      <c r="AS121" s="997"/>
      <c r="AT121" s="998"/>
      <c r="AU121" s="1028"/>
      <c r="AV121" s="1029"/>
      <c r="AW121" s="1029"/>
      <c r="AX121" s="1029"/>
      <c r="AY121" s="1030"/>
      <c r="AZ121" s="956" t="s">
        <v>448</v>
      </c>
      <c r="BA121" s="957"/>
      <c r="BB121" s="957"/>
      <c r="BC121" s="957"/>
      <c r="BD121" s="957"/>
      <c r="BE121" s="957"/>
      <c r="BF121" s="957"/>
      <c r="BG121" s="957"/>
      <c r="BH121" s="957"/>
      <c r="BI121" s="957"/>
      <c r="BJ121" s="957"/>
      <c r="BK121" s="957"/>
      <c r="BL121" s="957"/>
      <c r="BM121" s="957"/>
      <c r="BN121" s="957"/>
      <c r="BO121" s="957"/>
      <c r="BP121" s="958"/>
      <c r="BQ121" s="959">
        <v>2525207</v>
      </c>
      <c r="BR121" s="960"/>
      <c r="BS121" s="960"/>
      <c r="BT121" s="960"/>
      <c r="BU121" s="960"/>
      <c r="BV121" s="960">
        <v>2200914</v>
      </c>
      <c r="BW121" s="960"/>
      <c r="BX121" s="960"/>
      <c r="BY121" s="960"/>
      <c r="BZ121" s="960"/>
      <c r="CA121" s="960">
        <v>2095469</v>
      </c>
      <c r="CB121" s="960"/>
      <c r="CC121" s="960"/>
      <c r="CD121" s="960"/>
      <c r="CE121" s="960"/>
      <c r="CF121" s="954">
        <v>38.4</v>
      </c>
      <c r="CG121" s="955"/>
      <c r="CH121" s="955"/>
      <c r="CI121" s="955"/>
      <c r="CJ121" s="955"/>
      <c r="CK121" s="1043"/>
      <c r="CL121" s="1044"/>
      <c r="CM121" s="1044"/>
      <c r="CN121" s="1044"/>
      <c r="CO121" s="1045"/>
      <c r="CP121" s="1053" t="s">
        <v>394</v>
      </c>
      <c r="CQ121" s="1054"/>
      <c r="CR121" s="1054"/>
      <c r="CS121" s="1054"/>
      <c r="CT121" s="1054"/>
      <c r="CU121" s="1054"/>
      <c r="CV121" s="1054"/>
      <c r="CW121" s="1054"/>
      <c r="CX121" s="1054"/>
      <c r="CY121" s="1054"/>
      <c r="CZ121" s="1054"/>
      <c r="DA121" s="1054"/>
      <c r="DB121" s="1054"/>
      <c r="DC121" s="1054"/>
      <c r="DD121" s="1054"/>
      <c r="DE121" s="1054"/>
      <c r="DF121" s="1055"/>
      <c r="DG121" s="959" t="s">
        <v>121</v>
      </c>
      <c r="DH121" s="960"/>
      <c r="DI121" s="960"/>
      <c r="DJ121" s="960"/>
      <c r="DK121" s="960"/>
      <c r="DL121" s="960" t="s">
        <v>121</v>
      </c>
      <c r="DM121" s="960"/>
      <c r="DN121" s="960"/>
      <c r="DO121" s="960"/>
      <c r="DP121" s="960"/>
      <c r="DQ121" s="960" t="s">
        <v>121</v>
      </c>
      <c r="DR121" s="960"/>
      <c r="DS121" s="960"/>
      <c r="DT121" s="960"/>
      <c r="DU121" s="960"/>
      <c r="DV121" s="961" t="s">
        <v>121</v>
      </c>
      <c r="DW121" s="961"/>
      <c r="DX121" s="961"/>
      <c r="DY121" s="961"/>
      <c r="DZ121" s="962"/>
    </row>
    <row r="122" spans="1:130" s="212" customFormat="1" ht="26.25" customHeight="1" x14ac:dyDescent="0.2">
      <c r="A122" s="1091"/>
      <c r="B122" s="983"/>
      <c r="C122" s="956" t="s">
        <v>430</v>
      </c>
      <c r="D122" s="957"/>
      <c r="E122" s="957"/>
      <c r="F122" s="957"/>
      <c r="G122" s="957"/>
      <c r="H122" s="957"/>
      <c r="I122" s="957"/>
      <c r="J122" s="957"/>
      <c r="K122" s="957"/>
      <c r="L122" s="957"/>
      <c r="M122" s="957"/>
      <c r="N122" s="957"/>
      <c r="O122" s="957"/>
      <c r="P122" s="957"/>
      <c r="Q122" s="957"/>
      <c r="R122" s="957"/>
      <c r="S122" s="957"/>
      <c r="T122" s="957"/>
      <c r="U122" s="957"/>
      <c r="V122" s="957"/>
      <c r="W122" s="957"/>
      <c r="X122" s="957"/>
      <c r="Y122" s="957"/>
      <c r="Z122" s="958"/>
      <c r="AA122" s="992" t="s">
        <v>121</v>
      </c>
      <c r="AB122" s="993"/>
      <c r="AC122" s="993"/>
      <c r="AD122" s="993"/>
      <c r="AE122" s="994"/>
      <c r="AF122" s="995" t="s">
        <v>121</v>
      </c>
      <c r="AG122" s="993"/>
      <c r="AH122" s="993"/>
      <c r="AI122" s="993"/>
      <c r="AJ122" s="994"/>
      <c r="AK122" s="995" t="s">
        <v>121</v>
      </c>
      <c r="AL122" s="993"/>
      <c r="AM122" s="993"/>
      <c r="AN122" s="993"/>
      <c r="AO122" s="994"/>
      <c r="AP122" s="996" t="s">
        <v>121</v>
      </c>
      <c r="AQ122" s="997"/>
      <c r="AR122" s="997"/>
      <c r="AS122" s="997"/>
      <c r="AT122" s="998"/>
      <c r="AU122" s="1028"/>
      <c r="AV122" s="1029"/>
      <c r="AW122" s="1029"/>
      <c r="AX122" s="1029"/>
      <c r="AY122" s="1030"/>
      <c r="AZ122" s="1007" t="s">
        <v>449</v>
      </c>
      <c r="BA122" s="999"/>
      <c r="BB122" s="999"/>
      <c r="BC122" s="999"/>
      <c r="BD122" s="999"/>
      <c r="BE122" s="999"/>
      <c r="BF122" s="999"/>
      <c r="BG122" s="999"/>
      <c r="BH122" s="999"/>
      <c r="BI122" s="999"/>
      <c r="BJ122" s="999"/>
      <c r="BK122" s="999"/>
      <c r="BL122" s="999"/>
      <c r="BM122" s="999"/>
      <c r="BN122" s="999"/>
      <c r="BO122" s="999"/>
      <c r="BP122" s="1000"/>
      <c r="BQ122" s="1033">
        <v>8325406</v>
      </c>
      <c r="BR122" s="1034"/>
      <c r="BS122" s="1034"/>
      <c r="BT122" s="1034"/>
      <c r="BU122" s="1034"/>
      <c r="BV122" s="1034">
        <v>7783491</v>
      </c>
      <c r="BW122" s="1034"/>
      <c r="BX122" s="1034"/>
      <c r="BY122" s="1034"/>
      <c r="BZ122" s="1034"/>
      <c r="CA122" s="1034">
        <v>7292556</v>
      </c>
      <c r="CB122" s="1034"/>
      <c r="CC122" s="1034"/>
      <c r="CD122" s="1034"/>
      <c r="CE122" s="1034"/>
      <c r="CF122" s="1051">
        <v>133.80000000000001</v>
      </c>
      <c r="CG122" s="1052"/>
      <c r="CH122" s="1052"/>
      <c r="CI122" s="1052"/>
      <c r="CJ122" s="1052"/>
      <c r="CK122" s="1043"/>
      <c r="CL122" s="1044"/>
      <c r="CM122" s="1044"/>
      <c r="CN122" s="1044"/>
      <c r="CO122" s="1045"/>
      <c r="CP122" s="1053" t="s">
        <v>390</v>
      </c>
      <c r="CQ122" s="1054"/>
      <c r="CR122" s="1054"/>
      <c r="CS122" s="1054"/>
      <c r="CT122" s="1054"/>
      <c r="CU122" s="1054"/>
      <c r="CV122" s="1054"/>
      <c r="CW122" s="1054"/>
      <c r="CX122" s="1054"/>
      <c r="CY122" s="1054"/>
      <c r="CZ122" s="1054"/>
      <c r="DA122" s="1054"/>
      <c r="DB122" s="1054"/>
      <c r="DC122" s="1054"/>
      <c r="DD122" s="1054"/>
      <c r="DE122" s="1054"/>
      <c r="DF122" s="1055"/>
      <c r="DG122" s="959" t="s">
        <v>121</v>
      </c>
      <c r="DH122" s="960"/>
      <c r="DI122" s="960"/>
      <c r="DJ122" s="960"/>
      <c r="DK122" s="960"/>
      <c r="DL122" s="960" t="s">
        <v>121</v>
      </c>
      <c r="DM122" s="960"/>
      <c r="DN122" s="960"/>
      <c r="DO122" s="960"/>
      <c r="DP122" s="960"/>
      <c r="DQ122" s="960" t="s">
        <v>121</v>
      </c>
      <c r="DR122" s="960"/>
      <c r="DS122" s="960"/>
      <c r="DT122" s="960"/>
      <c r="DU122" s="960"/>
      <c r="DV122" s="961" t="s">
        <v>121</v>
      </c>
      <c r="DW122" s="961"/>
      <c r="DX122" s="961"/>
      <c r="DY122" s="961"/>
      <c r="DZ122" s="962"/>
    </row>
    <row r="123" spans="1:130" s="212" customFormat="1" ht="26.25" customHeight="1" x14ac:dyDescent="0.2">
      <c r="A123" s="1091"/>
      <c r="B123" s="983"/>
      <c r="C123" s="956" t="s">
        <v>436</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992" t="s">
        <v>121</v>
      </c>
      <c r="AB123" s="993"/>
      <c r="AC123" s="993"/>
      <c r="AD123" s="993"/>
      <c r="AE123" s="994"/>
      <c r="AF123" s="995" t="s">
        <v>121</v>
      </c>
      <c r="AG123" s="993"/>
      <c r="AH123" s="993"/>
      <c r="AI123" s="993"/>
      <c r="AJ123" s="994"/>
      <c r="AK123" s="995" t="s">
        <v>121</v>
      </c>
      <c r="AL123" s="993"/>
      <c r="AM123" s="993"/>
      <c r="AN123" s="993"/>
      <c r="AO123" s="994"/>
      <c r="AP123" s="996" t="s">
        <v>121</v>
      </c>
      <c r="AQ123" s="997"/>
      <c r="AR123" s="997"/>
      <c r="AS123" s="997"/>
      <c r="AT123" s="998"/>
      <c r="AU123" s="1031"/>
      <c r="AV123" s="1032"/>
      <c r="AW123" s="1032"/>
      <c r="AX123" s="1032"/>
      <c r="AY123" s="1032"/>
      <c r="AZ123" s="233" t="s">
        <v>177</v>
      </c>
      <c r="BA123" s="233"/>
      <c r="BB123" s="233"/>
      <c r="BC123" s="233"/>
      <c r="BD123" s="233"/>
      <c r="BE123" s="233"/>
      <c r="BF123" s="233"/>
      <c r="BG123" s="233"/>
      <c r="BH123" s="233"/>
      <c r="BI123" s="233"/>
      <c r="BJ123" s="233"/>
      <c r="BK123" s="233"/>
      <c r="BL123" s="233"/>
      <c r="BM123" s="233"/>
      <c r="BN123" s="233"/>
      <c r="BO123" s="1011" t="s">
        <v>450</v>
      </c>
      <c r="BP123" s="1039"/>
      <c r="BQ123" s="1097">
        <v>14191624</v>
      </c>
      <c r="BR123" s="1098"/>
      <c r="BS123" s="1098"/>
      <c r="BT123" s="1098"/>
      <c r="BU123" s="1098"/>
      <c r="BV123" s="1098">
        <v>13175172</v>
      </c>
      <c r="BW123" s="1098"/>
      <c r="BX123" s="1098"/>
      <c r="BY123" s="1098"/>
      <c r="BZ123" s="1098"/>
      <c r="CA123" s="1098">
        <v>12502877</v>
      </c>
      <c r="CB123" s="1098"/>
      <c r="CC123" s="1098"/>
      <c r="CD123" s="1098"/>
      <c r="CE123" s="1098"/>
      <c r="CF123" s="1035"/>
      <c r="CG123" s="1036"/>
      <c r="CH123" s="1036"/>
      <c r="CI123" s="1036"/>
      <c r="CJ123" s="1037"/>
      <c r="CK123" s="1043"/>
      <c r="CL123" s="1044"/>
      <c r="CM123" s="1044"/>
      <c r="CN123" s="1044"/>
      <c r="CO123" s="1045"/>
      <c r="CP123" s="1053" t="s">
        <v>389</v>
      </c>
      <c r="CQ123" s="1054"/>
      <c r="CR123" s="1054"/>
      <c r="CS123" s="1054"/>
      <c r="CT123" s="1054"/>
      <c r="CU123" s="1054"/>
      <c r="CV123" s="1054"/>
      <c r="CW123" s="1054"/>
      <c r="CX123" s="1054"/>
      <c r="CY123" s="1054"/>
      <c r="CZ123" s="1054"/>
      <c r="DA123" s="1054"/>
      <c r="DB123" s="1054"/>
      <c r="DC123" s="1054"/>
      <c r="DD123" s="1054"/>
      <c r="DE123" s="1054"/>
      <c r="DF123" s="1055"/>
      <c r="DG123" s="992" t="s">
        <v>121</v>
      </c>
      <c r="DH123" s="993"/>
      <c r="DI123" s="993"/>
      <c r="DJ123" s="993"/>
      <c r="DK123" s="994"/>
      <c r="DL123" s="995" t="s">
        <v>121</v>
      </c>
      <c r="DM123" s="993"/>
      <c r="DN123" s="993"/>
      <c r="DO123" s="993"/>
      <c r="DP123" s="994"/>
      <c r="DQ123" s="995" t="s">
        <v>121</v>
      </c>
      <c r="DR123" s="993"/>
      <c r="DS123" s="993"/>
      <c r="DT123" s="993"/>
      <c r="DU123" s="994"/>
      <c r="DV123" s="996" t="s">
        <v>121</v>
      </c>
      <c r="DW123" s="997"/>
      <c r="DX123" s="997"/>
      <c r="DY123" s="997"/>
      <c r="DZ123" s="998"/>
    </row>
    <row r="124" spans="1:130" s="212" customFormat="1" ht="26.25" customHeight="1" thickBot="1" x14ac:dyDescent="0.25">
      <c r="A124" s="1091"/>
      <c r="B124" s="983"/>
      <c r="C124" s="956" t="s">
        <v>439</v>
      </c>
      <c r="D124" s="957"/>
      <c r="E124" s="957"/>
      <c r="F124" s="957"/>
      <c r="G124" s="957"/>
      <c r="H124" s="957"/>
      <c r="I124" s="957"/>
      <c r="J124" s="957"/>
      <c r="K124" s="957"/>
      <c r="L124" s="957"/>
      <c r="M124" s="957"/>
      <c r="N124" s="957"/>
      <c r="O124" s="957"/>
      <c r="P124" s="957"/>
      <c r="Q124" s="957"/>
      <c r="R124" s="957"/>
      <c r="S124" s="957"/>
      <c r="T124" s="957"/>
      <c r="U124" s="957"/>
      <c r="V124" s="957"/>
      <c r="W124" s="957"/>
      <c r="X124" s="957"/>
      <c r="Y124" s="957"/>
      <c r="Z124" s="958"/>
      <c r="AA124" s="992" t="s">
        <v>121</v>
      </c>
      <c r="AB124" s="993"/>
      <c r="AC124" s="993"/>
      <c r="AD124" s="993"/>
      <c r="AE124" s="994"/>
      <c r="AF124" s="995" t="s">
        <v>121</v>
      </c>
      <c r="AG124" s="993"/>
      <c r="AH124" s="993"/>
      <c r="AI124" s="993"/>
      <c r="AJ124" s="994"/>
      <c r="AK124" s="995" t="s">
        <v>121</v>
      </c>
      <c r="AL124" s="993"/>
      <c r="AM124" s="993"/>
      <c r="AN124" s="993"/>
      <c r="AO124" s="994"/>
      <c r="AP124" s="996" t="s">
        <v>121</v>
      </c>
      <c r="AQ124" s="997"/>
      <c r="AR124" s="997"/>
      <c r="AS124" s="997"/>
      <c r="AT124" s="998"/>
      <c r="AU124" s="1093" t="s">
        <v>451</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v>66.900000000000006</v>
      </c>
      <c r="BR124" s="1061"/>
      <c r="BS124" s="1061"/>
      <c r="BT124" s="1061"/>
      <c r="BU124" s="1061"/>
      <c r="BV124" s="1061">
        <v>65.7</v>
      </c>
      <c r="BW124" s="1061"/>
      <c r="BX124" s="1061"/>
      <c r="BY124" s="1061"/>
      <c r="BZ124" s="1061"/>
      <c r="CA124" s="1061">
        <v>64.8</v>
      </c>
      <c r="CB124" s="1061"/>
      <c r="CC124" s="1061"/>
      <c r="CD124" s="1061"/>
      <c r="CE124" s="1061"/>
      <c r="CF124" s="1062"/>
      <c r="CG124" s="1063"/>
      <c r="CH124" s="1063"/>
      <c r="CI124" s="1063"/>
      <c r="CJ124" s="1064"/>
      <c r="CK124" s="1046"/>
      <c r="CL124" s="1046"/>
      <c r="CM124" s="1046"/>
      <c r="CN124" s="1046"/>
      <c r="CO124" s="1047"/>
      <c r="CP124" s="1053" t="s">
        <v>452</v>
      </c>
      <c r="CQ124" s="1054"/>
      <c r="CR124" s="1054"/>
      <c r="CS124" s="1054"/>
      <c r="CT124" s="1054"/>
      <c r="CU124" s="1054"/>
      <c r="CV124" s="1054"/>
      <c r="CW124" s="1054"/>
      <c r="CX124" s="1054"/>
      <c r="CY124" s="1054"/>
      <c r="CZ124" s="1054"/>
      <c r="DA124" s="1054"/>
      <c r="DB124" s="1054"/>
      <c r="DC124" s="1054"/>
      <c r="DD124" s="1054"/>
      <c r="DE124" s="1054"/>
      <c r="DF124" s="1055"/>
      <c r="DG124" s="1038" t="s">
        <v>121</v>
      </c>
      <c r="DH124" s="1020"/>
      <c r="DI124" s="1020"/>
      <c r="DJ124" s="1020"/>
      <c r="DK124" s="1021"/>
      <c r="DL124" s="1019" t="s">
        <v>121</v>
      </c>
      <c r="DM124" s="1020"/>
      <c r="DN124" s="1020"/>
      <c r="DO124" s="1020"/>
      <c r="DP124" s="1021"/>
      <c r="DQ124" s="1019" t="s">
        <v>121</v>
      </c>
      <c r="DR124" s="1020"/>
      <c r="DS124" s="1020"/>
      <c r="DT124" s="1020"/>
      <c r="DU124" s="1021"/>
      <c r="DV124" s="1022" t="s">
        <v>121</v>
      </c>
      <c r="DW124" s="1023"/>
      <c r="DX124" s="1023"/>
      <c r="DY124" s="1023"/>
      <c r="DZ124" s="1024"/>
    </row>
    <row r="125" spans="1:130" s="212" customFormat="1" ht="26.25" customHeight="1" x14ac:dyDescent="0.2">
      <c r="A125" s="1091"/>
      <c r="B125" s="983"/>
      <c r="C125" s="956" t="s">
        <v>441</v>
      </c>
      <c r="D125" s="957"/>
      <c r="E125" s="957"/>
      <c r="F125" s="957"/>
      <c r="G125" s="957"/>
      <c r="H125" s="957"/>
      <c r="I125" s="957"/>
      <c r="J125" s="957"/>
      <c r="K125" s="957"/>
      <c r="L125" s="957"/>
      <c r="M125" s="957"/>
      <c r="N125" s="957"/>
      <c r="O125" s="957"/>
      <c r="P125" s="957"/>
      <c r="Q125" s="957"/>
      <c r="R125" s="957"/>
      <c r="S125" s="957"/>
      <c r="T125" s="957"/>
      <c r="U125" s="957"/>
      <c r="V125" s="957"/>
      <c r="W125" s="957"/>
      <c r="X125" s="957"/>
      <c r="Y125" s="957"/>
      <c r="Z125" s="958"/>
      <c r="AA125" s="992" t="s">
        <v>121</v>
      </c>
      <c r="AB125" s="993"/>
      <c r="AC125" s="993"/>
      <c r="AD125" s="993"/>
      <c r="AE125" s="994"/>
      <c r="AF125" s="995" t="s">
        <v>121</v>
      </c>
      <c r="AG125" s="993"/>
      <c r="AH125" s="993"/>
      <c r="AI125" s="993"/>
      <c r="AJ125" s="994"/>
      <c r="AK125" s="995" t="s">
        <v>121</v>
      </c>
      <c r="AL125" s="993"/>
      <c r="AM125" s="993"/>
      <c r="AN125" s="993"/>
      <c r="AO125" s="994"/>
      <c r="AP125" s="996" t="s">
        <v>121</v>
      </c>
      <c r="AQ125" s="997"/>
      <c r="AR125" s="997"/>
      <c r="AS125" s="997"/>
      <c r="AT125" s="99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6" t="s">
        <v>453</v>
      </c>
      <c r="CL125" s="1041"/>
      <c r="CM125" s="1041"/>
      <c r="CN125" s="1041"/>
      <c r="CO125" s="1042"/>
      <c r="CP125" s="963" t="s">
        <v>454</v>
      </c>
      <c r="CQ125" s="931"/>
      <c r="CR125" s="931"/>
      <c r="CS125" s="931"/>
      <c r="CT125" s="931"/>
      <c r="CU125" s="931"/>
      <c r="CV125" s="931"/>
      <c r="CW125" s="931"/>
      <c r="CX125" s="931"/>
      <c r="CY125" s="931"/>
      <c r="CZ125" s="931"/>
      <c r="DA125" s="931"/>
      <c r="DB125" s="931"/>
      <c r="DC125" s="931"/>
      <c r="DD125" s="931"/>
      <c r="DE125" s="931"/>
      <c r="DF125" s="932"/>
      <c r="DG125" s="964" t="s">
        <v>121</v>
      </c>
      <c r="DH125" s="965"/>
      <c r="DI125" s="965"/>
      <c r="DJ125" s="965"/>
      <c r="DK125" s="965"/>
      <c r="DL125" s="965" t="s">
        <v>121</v>
      </c>
      <c r="DM125" s="965"/>
      <c r="DN125" s="965"/>
      <c r="DO125" s="965"/>
      <c r="DP125" s="965"/>
      <c r="DQ125" s="965" t="s">
        <v>121</v>
      </c>
      <c r="DR125" s="965"/>
      <c r="DS125" s="965"/>
      <c r="DT125" s="965"/>
      <c r="DU125" s="965"/>
      <c r="DV125" s="966" t="s">
        <v>121</v>
      </c>
      <c r="DW125" s="966"/>
      <c r="DX125" s="966"/>
      <c r="DY125" s="966"/>
      <c r="DZ125" s="967"/>
    </row>
    <row r="126" spans="1:130" s="212" customFormat="1" ht="26.25" customHeight="1" thickBot="1" x14ac:dyDescent="0.25">
      <c r="A126" s="1091"/>
      <c r="B126" s="983"/>
      <c r="C126" s="956" t="s">
        <v>443</v>
      </c>
      <c r="D126" s="957"/>
      <c r="E126" s="957"/>
      <c r="F126" s="957"/>
      <c r="G126" s="957"/>
      <c r="H126" s="957"/>
      <c r="I126" s="957"/>
      <c r="J126" s="957"/>
      <c r="K126" s="957"/>
      <c r="L126" s="957"/>
      <c r="M126" s="957"/>
      <c r="N126" s="957"/>
      <c r="O126" s="957"/>
      <c r="P126" s="957"/>
      <c r="Q126" s="957"/>
      <c r="R126" s="957"/>
      <c r="S126" s="957"/>
      <c r="T126" s="957"/>
      <c r="U126" s="957"/>
      <c r="V126" s="957"/>
      <c r="W126" s="957"/>
      <c r="X126" s="957"/>
      <c r="Y126" s="957"/>
      <c r="Z126" s="958"/>
      <c r="AA126" s="992">
        <v>27325</v>
      </c>
      <c r="AB126" s="993"/>
      <c r="AC126" s="993"/>
      <c r="AD126" s="993"/>
      <c r="AE126" s="994"/>
      <c r="AF126" s="995">
        <v>27319</v>
      </c>
      <c r="AG126" s="993"/>
      <c r="AH126" s="993"/>
      <c r="AI126" s="993"/>
      <c r="AJ126" s="994"/>
      <c r="AK126" s="995">
        <v>27312</v>
      </c>
      <c r="AL126" s="993"/>
      <c r="AM126" s="993"/>
      <c r="AN126" s="993"/>
      <c r="AO126" s="994"/>
      <c r="AP126" s="996">
        <v>0.5</v>
      </c>
      <c r="AQ126" s="997"/>
      <c r="AR126" s="997"/>
      <c r="AS126" s="997"/>
      <c r="AT126" s="99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7"/>
      <c r="CL126" s="1044"/>
      <c r="CM126" s="1044"/>
      <c r="CN126" s="1044"/>
      <c r="CO126" s="1045"/>
      <c r="CP126" s="956" t="s">
        <v>455</v>
      </c>
      <c r="CQ126" s="957"/>
      <c r="CR126" s="957"/>
      <c r="CS126" s="957"/>
      <c r="CT126" s="957"/>
      <c r="CU126" s="957"/>
      <c r="CV126" s="957"/>
      <c r="CW126" s="957"/>
      <c r="CX126" s="957"/>
      <c r="CY126" s="957"/>
      <c r="CZ126" s="957"/>
      <c r="DA126" s="957"/>
      <c r="DB126" s="957"/>
      <c r="DC126" s="957"/>
      <c r="DD126" s="957"/>
      <c r="DE126" s="957"/>
      <c r="DF126" s="958"/>
      <c r="DG126" s="959" t="s">
        <v>121</v>
      </c>
      <c r="DH126" s="960"/>
      <c r="DI126" s="960"/>
      <c r="DJ126" s="960"/>
      <c r="DK126" s="960"/>
      <c r="DL126" s="960" t="s">
        <v>121</v>
      </c>
      <c r="DM126" s="960"/>
      <c r="DN126" s="960"/>
      <c r="DO126" s="960"/>
      <c r="DP126" s="960"/>
      <c r="DQ126" s="960" t="s">
        <v>121</v>
      </c>
      <c r="DR126" s="960"/>
      <c r="DS126" s="960"/>
      <c r="DT126" s="960"/>
      <c r="DU126" s="960"/>
      <c r="DV126" s="961" t="s">
        <v>121</v>
      </c>
      <c r="DW126" s="961"/>
      <c r="DX126" s="961"/>
      <c r="DY126" s="961"/>
      <c r="DZ126" s="962"/>
    </row>
    <row r="127" spans="1:130" s="212" customFormat="1" ht="26.25" customHeight="1" x14ac:dyDescent="0.2">
      <c r="A127" s="1092"/>
      <c r="B127" s="985"/>
      <c r="C127" s="1007" t="s">
        <v>456</v>
      </c>
      <c r="D127" s="999"/>
      <c r="E127" s="999"/>
      <c r="F127" s="999"/>
      <c r="G127" s="999"/>
      <c r="H127" s="999"/>
      <c r="I127" s="999"/>
      <c r="J127" s="999"/>
      <c r="K127" s="999"/>
      <c r="L127" s="999"/>
      <c r="M127" s="999"/>
      <c r="N127" s="999"/>
      <c r="O127" s="999"/>
      <c r="P127" s="999"/>
      <c r="Q127" s="999"/>
      <c r="R127" s="999"/>
      <c r="S127" s="999"/>
      <c r="T127" s="999"/>
      <c r="U127" s="999"/>
      <c r="V127" s="999"/>
      <c r="W127" s="999"/>
      <c r="X127" s="999"/>
      <c r="Y127" s="999"/>
      <c r="Z127" s="1000"/>
      <c r="AA127" s="992" t="s">
        <v>121</v>
      </c>
      <c r="AB127" s="993"/>
      <c r="AC127" s="993"/>
      <c r="AD127" s="993"/>
      <c r="AE127" s="994"/>
      <c r="AF127" s="995" t="s">
        <v>121</v>
      </c>
      <c r="AG127" s="993"/>
      <c r="AH127" s="993"/>
      <c r="AI127" s="993"/>
      <c r="AJ127" s="994"/>
      <c r="AK127" s="995" t="s">
        <v>121</v>
      </c>
      <c r="AL127" s="993"/>
      <c r="AM127" s="993"/>
      <c r="AN127" s="993"/>
      <c r="AO127" s="994"/>
      <c r="AP127" s="996" t="s">
        <v>121</v>
      </c>
      <c r="AQ127" s="997"/>
      <c r="AR127" s="997"/>
      <c r="AS127" s="997"/>
      <c r="AT127" s="998"/>
      <c r="AU127" s="214"/>
      <c r="AV127" s="214"/>
      <c r="AW127" s="214"/>
      <c r="AX127" s="1065" t="s">
        <v>457</v>
      </c>
      <c r="AY127" s="1066"/>
      <c r="AZ127" s="1066"/>
      <c r="BA127" s="1066"/>
      <c r="BB127" s="1066"/>
      <c r="BC127" s="1066"/>
      <c r="BD127" s="1066"/>
      <c r="BE127" s="1067"/>
      <c r="BF127" s="1068" t="s">
        <v>458</v>
      </c>
      <c r="BG127" s="1066"/>
      <c r="BH127" s="1066"/>
      <c r="BI127" s="1066"/>
      <c r="BJ127" s="1066"/>
      <c r="BK127" s="1066"/>
      <c r="BL127" s="1067"/>
      <c r="BM127" s="1068" t="s">
        <v>459</v>
      </c>
      <c r="BN127" s="1066"/>
      <c r="BO127" s="1066"/>
      <c r="BP127" s="1066"/>
      <c r="BQ127" s="1066"/>
      <c r="BR127" s="1066"/>
      <c r="BS127" s="1067"/>
      <c r="BT127" s="1068" t="s">
        <v>460</v>
      </c>
      <c r="BU127" s="1066"/>
      <c r="BV127" s="1066"/>
      <c r="BW127" s="1066"/>
      <c r="BX127" s="1066"/>
      <c r="BY127" s="1066"/>
      <c r="BZ127" s="1089"/>
      <c r="CA127" s="214"/>
      <c r="CB127" s="214"/>
      <c r="CC127" s="214"/>
      <c r="CD127" s="237"/>
      <c r="CE127" s="237"/>
      <c r="CF127" s="237"/>
      <c r="CG127" s="214"/>
      <c r="CH127" s="214"/>
      <c r="CI127" s="214"/>
      <c r="CJ127" s="236"/>
      <c r="CK127" s="1057"/>
      <c r="CL127" s="1044"/>
      <c r="CM127" s="1044"/>
      <c r="CN127" s="1044"/>
      <c r="CO127" s="1045"/>
      <c r="CP127" s="956" t="s">
        <v>461</v>
      </c>
      <c r="CQ127" s="957"/>
      <c r="CR127" s="957"/>
      <c r="CS127" s="957"/>
      <c r="CT127" s="957"/>
      <c r="CU127" s="957"/>
      <c r="CV127" s="957"/>
      <c r="CW127" s="957"/>
      <c r="CX127" s="957"/>
      <c r="CY127" s="957"/>
      <c r="CZ127" s="957"/>
      <c r="DA127" s="957"/>
      <c r="DB127" s="957"/>
      <c r="DC127" s="957"/>
      <c r="DD127" s="957"/>
      <c r="DE127" s="957"/>
      <c r="DF127" s="958"/>
      <c r="DG127" s="959" t="s">
        <v>121</v>
      </c>
      <c r="DH127" s="960"/>
      <c r="DI127" s="960"/>
      <c r="DJ127" s="960"/>
      <c r="DK127" s="960"/>
      <c r="DL127" s="960" t="s">
        <v>121</v>
      </c>
      <c r="DM127" s="960"/>
      <c r="DN127" s="960"/>
      <c r="DO127" s="960"/>
      <c r="DP127" s="960"/>
      <c r="DQ127" s="960" t="s">
        <v>121</v>
      </c>
      <c r="DR127" s="960"/>
      <c r="DS127" s="960"/>
      <c r="DT127" s="960"/>
      <c r="DU127" s="960"/>
      <c r="DV127" s="961" t="s">
        <v>121</v>
      </c>
      <c r="DW127" s="961"/>
      <c r="DX127" s="961"/>
      <c r="DY127" s="961"/>
      <c r="DZ127" s="962"/>
    </row>
    <row r="128" spans="1:130" s="212" customFormat="1" ht="26.25" customHeight="1" thickBot="1" x14ac:dyDescent="0.25">
      <c r="A128" s="1075" t="s">
        <v>462</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463</v>
      </c>
      <c r="X128" s="1077"/>
      <c r="Y128" s="1077"/>
      <c r="Z128" s="1078"/>
      <c r="AA128" s="1079">
        <v>266103</v>
      </c>
      <c r="AB128" s="1080"/>
      <c r="AC128" s="1080"/>
      <c r="AD128" s="1080"/>
      <c r="AE128" s="1081"/>
      <c r="AF128" s="1082">
        <v>259617</v>
      </c>
      <c r="AG128" s="1080"/>
      <c r="AH128" s="1080"/>
      <c r="AI128" s="1080"/>
      <c r="AJ128" s="1081"/>
      <c r="AK128" s="1082">
        <v>247995</v>
      </c>
      <c r="AL128" s="1080"/>
      <c r="AM128" s="1080"/>
      <c r="AN128" s="1080"/>
      <c r="AO128" s="1081"/>
      <c r="AP128" s="1083"/>
      <c r="AQ128" s="1084"/>
      <c r="AR128" s="1084"/>
      <c r="AS128" s="1084"/>
      <c r="AT128" s="1085"/>
      <c r="AU128" s="214"/>
      <c r="AV128" s="214"/>
      <c r="AW128" s="214"/>
      <c r="AX128" s="930" t="s">
        <v>464</v>
      </c>
      <c r="AY128" s="931"/>
      <c r="AZ128" s="931"/>
      <c r="BA128" s="931"/>
      <c r="BB128" s="931"/>
      <c r="BC128" s="931"/>
      <c r="BD128" s="931"/>
      <c r="BE128" s="932"/>
      <c r="BF128" s="1086" t="s">
        <v>121</v>
      </c>
      <c r="BG128" s="1087"/>
      <c r="BH128" s="1087"/>
      <c r="BI128" s="1087"/>
      <c r="BJ128" s="1087"/>
      <c r="BK128" s="1087"/>
      <c r="BL128" s="1088"/>
      <c r="BM128" s="1086">
        <v>14.35</v>
      </c>
      <c r="BN128" s="1087"/>
      <c r="BO128" s="1087"/>
      <c r="BP128" s="1087"/>
      <c r="BQ128" s="1087"/>
      <c r="BR128" s="1087"/>
      <c r="BS128" s="1088"/>
      <c r="BT128" s="1086">
        <v>20</v>
      </c>
      <c r="BU128" s="1087"/>
      <c r="BV128" s="1087"/>
      <c r="BW128" s="1087"/>
      <c r="BX128" s="1087"/>
      <c r="BY128" s="1087"/>
      <c r="BZ128" s="1110"/>
      <c r="CA128" s="237"/>
      <c r="CB128" s="237"/>
      <c r="CC128" s="237"/>
      <c r="CD128" s="237"/>
      <c r="CE128" s="237"/>
      <c r="CF128" s="237"/>
      <c r="CG128" s="214"/>
      <c r="CH128" s="214"/>
      <c r="CI128" s="214"/>
      <c r="CJ128" s="236"/>
      <c r="CK128" s="1058"/>
      <c r="CL128" s="1059"/>
      <c r="CM128" s="1059"/>
      <c r="CN128" s="1059"/>
      <c r="CO128" s="1060"/>
      <c r="CP128" s="1069" t="s">
        <v>465</v>
      </c>
      <c r="CQ128" s="778"/>
      <c r="CR128" s="778"/>
      <c r="CS128" s="778"/>
      <c r="CT128" s="778"/>
      <c r="CU128" s="778"/>
      <c r="CV128" s="778"/>
      <c r="CW128" s="778"/>
      <c r="CX128" s="778"/>
      <c r="CY128" s="778"/>
      <c r="CZ128" s="778"/>
      <c r="DA128" s="778"/>
      <c r="DB128" s="778"/>
      <c r="DC128" s="778"/>
      <c r="DD128" s="778"/>
      <c r="DE128" s="778"/>
      <c r="DF128" s="1070"/>
      <c r="DG128" s="1071" t="s">
        <v>121</v>
      </c>
      <c r="DH128" s="1072"/>
      <c r="DI128" s="1072"/>
      <c r="DJ128" s="1072"/>
      <c r="DK128" s="1072"/>
      <c r="DL128" s="1072" t="s">
        <v>121</v>
      </c>
      <c r="DM128" s="1072"/>
      <c r="DN128" s="1072"/>
      <c r="DO128" s="1072"/>
      <c r="DP128" s="1072"/>
      <c r="DQ128" s="1072" t="s">
        <v>121</v>
      </c>
      <c r="DR128" s="1072"/>
      <c r="DS128" s="1072"/>
      <c r="DT128" s="1072"/>
      <c r="DU128" s="1072"/>
      <c r="DV128" s="1073" t="s">
        <v>121</v>
      </c>
      <c r="DW128" s="1073"/>
      <c r="DX128" s="1073"/>
      <c r="DY128" s="1073"/>
      <c r="DZ128" s="1074"/>
    </row>
    <row r="129" spans="1:131" s="212" customFormat="1" ht="26.25" customHeight="1" x14ac:dyDescent="0.2">
      <c r="A129" s="968" t="s">
        <v>102</v>
      </c>
      <c r="B129" s="969"/>
      <c r="C129" s="969"/>
      <c r="D129" s="969"/>
      <c r="E129" s="969"/>
      <c r="F129" s="969"/>
      <c r="G129" s="969"/>
      <c r="H129" s="969"/>
      <c r="I129" s="969"/>
      <c r="J129" s="969"/>
      <c r="K129" s="969"/>
      <c r="L129" s="969"/>
      <c r="M129" s="969"/>
      <c r="N129" s="969"/>
      <c r="O129" s="969"/>
      <c r="P129" s="969"/>
      <c r="Q129" s="969"/>
      <c r="R129" s="969"/>
      <c r="S129" s="969"/>
      <c r="T129" s="969"/>
      <c r="U129" s="969"/>
      <c r="V129" s="969"/>
      <c r="W129" s="1104" t="s">
        <v>466</v>
      </c>
      <c r="X129" s="1105"/>
      <c r="Y129" s="1105"/>
      <c r="Z129" s="1106"/>
      <c r="AA129" s="992">
        <v>5993202</v>
      </c>
      <c r="AB129" s="993"/>
      <c r="AC129" s="993"/>
      <c r="AD129" s="993"/>
      <c r="AE129" s="994"/>
      <c r="AF129" s="995">
        <v>6075241</v>
      </c>
      <c r="AG129" s="993"/>
      <c r="AH129" s="993"/>
      <c r="AI129" s="993"/>
      <c r="AJ129" s="994"/>
      <c r="AK129" s="995">
        <v>6214666</v>
      </c>
      <c r="AL129" s="993"/>
      <c r="AM129" s="993"/>
      <c r="AN129" s="993"/>
      <c r="AO129" s="994"/>
      <c r="AP129" s="1107"/>
      <c r="AQ129" s="1108"/>
      <c r="AR129" s="1108"/>
      <c r="AS129" s="1108"/>
      <c r="AT129" s="1109"/>
      <c r="AU129" s="215"/>
      <c r="AV129" s="215"/>
      <c r="AW129" s="215"/>
      <c r="AX129" s="1099" t="s">
        <v>467</v>
      </c>
      <c r="AY129" s="957"/>
      <c r="AZ129" s="957"/>
      <c r="BA129" s="957"/>
      <c r="BB129" s="957"/>
      <c r="BC129" s="957"/>
      <c r="BD129" s="957"/>
      <c r="BE129" s="958"/>
      <c r="BF129" s="1100" t="s">
        <v>121</v>
      </c>
      <c r="BG129" s="1101"/>
      <c r="BH129" s="1101"/>
      <c r="BI129" s="1101"/>
      <c r="BJ129" s="1101"/>
      <c r="BK129" s="1101"/>
      <c r="BL129" s="1102"/>
      <c r="BM129" s="1100">
        <v>19.350000000000001</v>
      </c>
      <c r="BN129" s="1101"/>
      <c r="BO129" s="1101"/>
      <c r="BP129" s="1101"/>
      <c r="BQ129" s="1101"/>
      <c r="BR129" s="1101"/>
      <c r="BS129" s="1102"/>
      <c r="BT129" s="1100">
        <v>30</v>
      </c>
      <c r="BU129" s="1101"/>
      <c r="BV129" s="1101"/>
      <c r="BW129" s="1101"/>
      <c r="BX129" s="1101"/>
      <c r="BY129" s="1101"/>
      <c r="BZ129" s="11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8" t="s">
        <v>468</v>
      </c>
      <c r="B130" s="969"/>
      <c r="C130" s="969"/>
      <c r="D130" s="969"/>
      <c r="E130" s="969"/>
      <c r="F130" s="969"/>
      <c r="G130" s="969"/>
      <c r="H130" s="969"/>
      <c r="I130" s="969"/>
      <c r="J130" s="969"/>
      <c r="K130" s="969"/>
      <c r="L130" s="969"/>
      <c r="M130" s="969"/>
      <c r="N130" s="969"/>
      <c r="O130" s="969"/>
      <c r="P130" s="969"/>
      <c r="Q130" s="969"/>
      <c r="R130" s="969"/>
      <c r="S130" s="969"/>
      <c r="T130" s="969"/>
      <c r="U130" s="969"/>
      <c r="V130" s="969"/>
      <c r="W130" s="1104" t="s">
        <v>469</v>
      </c>
      <c r="X130" s="1105"/>
      <c r="Y130" s="1105"/>
      <c r="Z130" s="1106"/>
      <c r="AA130" s="992">
        <v>776616</v>
      </c>
      <c r="AB130" s="993"/>
      <c r="AC130" s="993"/>
      <c r="AD130" s="993"/>
      <c r="AE130" s="994"/>
      <c r="AF130" s="995">
        <v>782608</v>
      </c>
      <c r="AG130" s="993"/>
      <c r="AH130" s="993"/>
      <c r="AI130" s="993"/>
      <c r="AJ130" s="994"/>
      <c r="AK130" s="995">
        <v>764601</v>
      </c>
      <c r="AL130" s="993"/>
      <c r="AM130" s="993"/>
      <c r="AN130" s="993"/>
      <c r="AO130" s="994"/>
      <c r="AP130" s="1107"/>
      <c r="AQ130" s="1108"/>
      <c r="AR130" s="1108"/>
      <c r="AS130" s="1108"/>
      <c r="AT130" s="1109"/>
      <c r="AU130" s="215"/>
      <c r="AV130" s="215"/>
      <c r="AW130" s="215"/>
      <c r="AX130" s="1099" t="s">
        <v>470</v>
      </c>
      <c r="AY130" s="957"/>
      <c r="AZ130" s="957"/>
      <c r="BA130" s="957"/>
      <c r="BB130" s="957"/>
      <c r="BC130" s="957"/>
      <c r="BD130" s="957"/>
      <c r="BE130" s="958"/>
      <c r="BF130" s="1135">
        <v>8.3000000000000007</v>
      </c>
      <c r="BG130" s="1136"/>
      <c r="BH130" s="1136"/>
      <c r="BI130" s="1136"/>
      <c r="BJ130" s="1136"/>
      <c r="BK130" s="1136"/>
      <c r="BL130" s="1137"/>
      <c r="BM130" s="1135">
        <v>25</v>
      </c>
      <c r="BN130" s="1136"/>
      <c r="BO130" s="1136"/>
      <c r="BP130" s="1136"/>
      <c r="BQ130" s="1136"/>
      <c r="BR130" s="1136"/>
      <c r="BS130" s="1137"/>
      <c r="BT130" s="1135">
        <v>35</v>
      </c>
      <c r="BU130" s="1136"/>
      <c r="BV130" s="1136"/>
      <c r="BW130" s="1136"/>
      <c r="BX130" s="1136"/>
      <c r="BY130" s="1136"/>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471</v>
      </c>
      <c r="X131" s="1142"/>
      <c r="Y131" s="1142"/>
      <c r="Z131" s="1143"/>
      <c r="AA131" s="1038">
        <v>5216586</v>
      </c>
      <c r="AB131" s="1020"/>
      <c r="AC131" s="1020"/>
      <c r="AD131" s="1020"/>
      <c r="AE131" s="1021"/>
      <c r="AF131" s="1019">
        <v>5292633</v>
      </c>
      <c r="AG131" s="1020"/>
      <c r="AH131" s="1020"/>
      <c r="AI131" s="1020"/>
      <c r="AJ131" s="1021"/>
      <c r="AK131" s="1019">
        <v>5450065</v>
      </c>
      <c r="AL131" s="1020"/>
      <c r="AM131" s="1020"/>
      <c r="AN131" s="1020"/>
      <c r="AO131" s="1021"/>
      <c r="AP131" s="1144"/>
      <c r="AQ131" s="1145"/>
      <c r="AR131" s="1145"/>
      <c r="AS131" s="1145"/>
      <c r="AT131" s="1146"/>
      <c r="AU131" s="215"/>
      <c r="AV131" s="215"/>
      <c r="AW131" s="215"/>
      <c r="AX131" s="1117" t="s">
        <v>472</v>
      </c>
      <c r="AY131" s="778"/>
      <c r="AZ131" s="778"/>
      <c r="BA131" s="778"/>
      <c r="BB131" s="778"/>
      <c r="BC131" s="778"/>
      <c r="BD131" s="778"/>
      <c r="BE131" s="1070"/>
      <c r="BF131" s="1118">
        <v>64.8</v>
      </c>
      <c r="BG131" s="1119"/>
      <c r="BH131" s="1119"/>
      <c r="BI131" s="1119"/>
      <c r="BJ131" s="1119"/>
      <c r="BK131" s="1119"/>
      <c r="BL131" s="1120"/>
      <c r="BM131" s="1118">
        <v>350</v>
      </c>
      <c r="BN131" s="1119"/>
      <c r="BO131" s="1119"/>
      <c r="BP131" s="1119"/>
      <c r="BQ131" s="1119"/>
      <c r="BR131" s="1119"/>
      <c r="BS131" s="1120"/>
      <c r="BT131" s="1121"/>
      <c r="BU131" s="1122"/>
      <c r="BV131" s="1122"/>
      <c r="BW131" s="1122"/>
      <c r="BX131" s="1122"/>
      <c r="BY131" s="1122"/>
      <c r="BZ131" s="11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4" t="s">
        <v>473</v>
      </c>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8" t="s">
        <v>474</v>
      </c>
      <c r="W132" s="1128"/>
      <c r="X132" s="1128"/>
      <c r="Y132" s="1128"/>
      <c r="Z132" s="1129"/>
      <c r="AA132" s="1130">
        <v>7.5527750390000001</v>
      </c>
      <c r="AB132" s="1131"/>
      <c r="AC132" s="1131"/>
      <c r="AD132" s="1131"/>
      <c r="AE132" s="1132"/>
      <c r="AF132" s="1133">
        <v>8.0061285190000007</v>
      </c>
      <c r="AG132" s="1131"/>
      <c r="AH132" s="1131"/>
      <c r="AI132" s="1131"/>
      <c r="AJ132" s="1132"/>
      <c r="AK132" s="1133">
        <v>9.4302361529999992</v>
      </c>
      <c r="AL132" s="1131"/>
      <c r="AM132" s="1131"/>
      <c r="AN132" s="1131"/>
      <c r="AO132" s="1132"/>
      <c r="AP132" s="1035"/>
      <c r="AQ132" s="1036"/>
      <c r="AR132" s="1036"/>
      <c r="AS132" s="1036"/>
      <c r="AT132" s="113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6"/>
      <c r="B133" s="1127"/>
      <c r="C133" s="1127"/>
      <c r="D133" s="1127"/>
      <c r="E133" s="1127"/>
      <c r="F133" s="1127"/>
      <c r="G133" s="1127"/>
      <c r="H133" s="1127"/>
      <c r="I133" s="1127"/>
      <c r="J133" s="1127"/>
      <c r="K133" s="1127"/>
      <c r="L133" s="1127"/>
      <c r="M133" s="1127"/>
      <c r="N133" s="1127"/>
      <c r="O133" s="1127"/>
      <c r="P133" s="1127"/>
      <c r="Q133" s="1127"/>
      <c r="R133" s="1127"/>
      <c r="S133" s="1127"/>
      <c r="T133" s="1127"/>
      <c r="U133" s="1127"/>
      <c r="V133" s="1111" t="s">
        <v>475</v>
      </c>
      <c r="W133" s="1111"/>
      <c r="X133" s="1111"/>
      <c r="Y133" s="1111"/>
      <c r="Z133" s="1112"/>
      <c r="AA133" s="1113">
        <v>6</v>
      </c>
      <c r="AB133" s="1114"/>
      <c r="AC133" s="1114"/>
      <c r="AD133" s="1114"/>
      <c r="AE133" s="1115"/>
      <c r="AF133" s="1113">
        <v>7.1</v>
      </c>
      <c r="AG133" s="1114"/>
      <c r="AH133" s="1114"/>
      <c r="AI133" s="1114"/>
      <c r="AJ133" s="1115"/>
      <c r="AK133" s="1113">
        <v>8.3000000000000007</v>
      </c>
      <c r="AL133" s="1114"/>
      <c r="AM133" s="1114"/>
      <c r="AN133" s="1114"/>
      <c r="AO133" s="1115"/>
      <c r="AP133" s="1062"/>
      <c r="AQ133" s="1063"/>
      <c r="AR133" s="1063"/>
      <c r="AS133" s="1063"/>
      <c r="AT133" s="111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DrAiPYuo10hfe7SQ8uxl4QQ3JCK9+F2KWA8JTf/V500R1e+2RaJ64Ixu1ff6uwS07cjAHNOlLhvYHt1/V4cww==" saltValue="1+cyLbodUj9MXUbLesV+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7:CG77"/>
    <mergeCell ref="CH77:CL77"/>
    <mergeCell ref="CM77:CQ77"/>
    <mergeCell ref="CR77:CV77"/>
    <mergeCell ref="CW77:DA77"/>
    <mergeCell ref="DB77:DF77"/>
    <mergeCell ref="B77:P77"/>
    <mergeCell ref="Q77:U77"/>
    <mergeCell ref="V77:Z77"/>
    <mergeCell ref="AA77:AE77"/>
    <mergeCell ref="AF77:AJ77"/>
    <mergeCell ref="AK77:AO77"/>
    <mergeCell ref="AP77:AT77"/>
    <mergeCell ref="AU77:AY77"/>
    <mergeCell ref="AZ77:BD77"/>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AF8:AJ8"/>
    <mergeCell ref="AK8:AO8"/>
    <mergeCell ref="AP8:AT8"/>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B76:P76"/>
    <mergeCell ref="B75:P75"/>
    <mergeCell ref="B74:P74"/>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72:P72"/>
    <mergeCell ref="B71:P71"/>
    <mergeCell ref="B70:P70"/>
    <mergeCell ref="B69:P69"/>
    <mergeCell ref="B68:P68"/>
    <mergeCell ref="DL7:DP7"/>
    <mergeCell ref="DQ7:DU7"/>
    <mergeCell ref="DV7:DZ7"/>
    <mergeCell ref="B8:P8"/>
    <mergeCell ref="Q8:U8"/>
    <mergeCell ref="V8:Z8"/>
    <mergeCell ref="AA8:AE8"/>
    <mergeCell ref="CH7:CL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YyzaWyz/rgX+n32j9AXtSC1AZSJMLUghf0jOpMkUCYwhNHX9ONBmWnGOyY5a1f/HQt/2aYflJ43m0q0+N2oTA==" saltValue="qagDHJHK84v/rdXlRnRQz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9ZFcPYfS2oIDNsoKfbSrHGSf/Gq6fZYNF7MQcqIrn1APa1D/rVJcV4W/wtppcW10p7X0t5bNQ6D6EDNxbPusA==" saltValue="GFkLGW8fO/38AK6liOMV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48" t="s">
        <v>479</v>
      </c>
      <c r="AP7" s="253"/>
      <c r="AQ7" s="254" t="s">
        <v>480</v>
      </c>
      <c r="AR7" s="255"/>
    </row>
    <row r="8" spans="1:46" ht="13.2" x14ac:dyDescent="0.2">
      <c r="A8" s="247"/>
      <c r="AK8" s="256"/>
      <c r="AL8" s="257"/>
      <c r="AM8" s="257"/>
      <c r="AN8" s="258"/>
      <c r="AO8" s="1149"/>
      <c r="AP8" s="259" t="s">
        <v>481</v>
      </c>
      <c r="AQ8" s="260" t="s">
        <v>482</v>
      </c>
      <c r="AR8" s="261" t="s">
        <v>483</v>
      </c>
    </row>
    <row r="9" spans="1:46" ht="13.2" x14ac:dyDescent="0.2">
      <c r="A9" s="247"/>
      <c r="AK9" s="1150" t="s">
        <v>484</v>
      </c>
      <c r="AL9" s="1151"/>
      <c r="AM9" s="1151"/>
      <c r="AN9" s="1152"/>
      <c r="AO9" s="262">
        <v>2479731</v>
      </c>
      <c r="AP9" s="262">
        <v>106963</v>
      </c>
      <c r="AQ9" s="263">
        <v>72090</v>
      </c>
      <c r="AR9" s="264">
        <v>48.4</v>
      </c>
    </row>
    <row r="10" spans="1:46" ht="13.5" customHeight="1" x14ac:dyDescent="0.2">
      <c r="A10" s="247"/>
      <c r="AK10" s="1150" t="s">
        <v>485</v>
      </c>
      <c r="AL10" s="1151"/>
      <c r="AM10" s="1151"/>
      <c r="AN10" s="1152"/>
      <c r="AO10" s="265">
        <v>18927</v>
      </c>
      <c r="AP10" s="265">
        <v>816</v>
      </c>
      <c r="AQ10" s="266">
        <v>9072</v>
      </c>
      <c r="AR10" s="267">
        <v>-91</v>
      </c>
    </row>
    <row r="11" spans="1:46" ht="13.5" customHeight="1" x14ac:dyDescent="0.2">
      <c r="A11" s="247"/>
      <c r="AK11" s="1150" t="s">
        <v>486</v>
      </c>
      <c r="AL11" s="1151"/>
      <c r="AM11" s="1151"/>
      <c r="AN11" s="1152"/>
      <c r="AO11" s="265" t="s">
        <v>487</v>
      </c>
      <c r="AP11" s="265" t="s">
        <v>487</v>
      </c>
      <c r="AQ11" s="266">
        <v>383</v>
      </c>
      <c r="AR11" s="267" t="s">
        <v>487</v>
      </c>
    </row>
    <row r="12" spans="1:46" ht="13.5" customHeight="1" x14ac:dyDescent="0.2">
      <c r="A12" s="247"/>
      <c r="AK12" s="1150" t="s">
        <v>488</v>
      </c>
      <c r="AL12" s="1151"/>
      <c r="AM12" s="1151"/>
      <c r="AN12" s="1152"/>
      <c r="AO12" s="265" t="s">
        <v>487</v>
      </c>
      <c r="AP12" s="265" t="s">
        <v>487</v>
      </c>
      <c r="AQ12" s="266">
        <v>26</v>
      </c>
      <c r="AR12" s="267" t="s">
        <v>487</v>
      </c>
    </row>
    <row r="13" spans="1:46" ht="13.5" customHeight="1" x14ac:dyDescent="0.2">
      <c r="A13" s="247"/>
      <c r="AK13" s="1150" t="s">
        <v>489</v>
      </c>
      <c r="AL13" s="1151"/>
      <c r="AM13" s="1151"/>
      <c r="AN13" s="1152"/>
      <c r="AO13" s="265">
        <v>43410</v>
      </c>
      <c r="AP13" s="265">
        <v>1872</v>
      </c>
      <c r="AQ13" s="266">
        <v>2732</v>
      </c>
      <c r="AR13" s="267">
        <v>-31.5</v>
      </c>
    </row>
    <row r="14" spans="1:46" ht="13.5" customHeight="1" x14ac:dyDescent="0.2">
      <c r="A14" s="247"/>
      <c r="AK14" s="1150" t="s">
        <v>490</v>
      </c>
      <c r="AL14" s="1151"/>
      <c r="AM14" s="1151"/>
      <c r="AN14" s="1152"/>
      <c r="AO14" s="265">
        <v>6944</v>
      </c>
      <c r="AP14" s="265">
        <v>300</v>
      </c>
      <c r="AQ14" s="266">
        <v>1315</v>
      </c>
      <c r="AR14" s="267">
        <v>-77.2</v>
      </c>
    </row>
    <row r="15" spans="1:46" ht="13.5" customHeight="1" x14ac:dyDescent="0.2">
      <c r="A15" s="247"/>
      <c r="AK15" s="1153" t="s">
        <v>491</v>
      </c>
      <c r="AL15" s="1154"/>
      <c r="AM15" s="1154"/>
      <c r="AN15" s="1155"/>
      <c r="AO15" s="265">
        <v>-162702</v>
      </c>
      <c r="AP15" s="265">
        <v>-7018</v>
      </c>
      <c r="AQ15" s="266">
        <v>-4107</v>
      </c>
      <c r="AR15" s="267">
        <v>70.900000000000006</v>
      </c>
    </row>
    <row r="16" spans="1:46" ht="13.2" x14ac:dyDescent="0.2">
      <c r="A16" s="247"/>
      <c r="AK16" s="1153" t="s">
        <v>177</v>
      </c>
      <c r="AL16" s="1154"/>
      <c r="AM16" s="1154"/>
      <c r="AN16" s="1155"/>
      <c r="AO16" s="265">
        <v>2386310</v>
      </c>
      <c r="AP16" s="265">
        <v>102934</v>
      </c>
      <c r="AQ16" s="266">
        <v>81511</v>
      </c>
      <c r="AR16" s="267">
        <v>26.3</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56" t="s">
        <v>496</v>
      </c>
      <c r="AL21" s="1157"/>
      <c r="AM21" s="1157"/>
      <c r="AN21" s="1158"/>
      <c r="AO21" s="277">
        <v>11.69</v>
      </c>
      <c r="AP21" s="278">
        <v>6.74</v>
      </c>
      <c r="AQ21" s="279">
        <v>4.95</v>
      </c>
      <c r="AS21" s="280"/>
      <c r="AT21" s="276"/>
    </row>
    <row r="22" spans="1:46" s="248" customFormat="1" ht="13.2" x14ac:dyDescent="0.2">
      <c r="A22" s="276"/>
      <c r="AK22" s="1156" t="s">
        <v>497</v>
      </c>
      <c r="AL22" s="1157"/>
      <c r="AM22" s="1157"/>
      <c r="AN22" s="1158"/>
      <c r="AO22" s="281">
        <v>98.7</v>
      </c>
      <c r="AP22" s="282">
        <v>97</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7" t="s">
        <v>498</v>
      </c>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c r="Z26" s="1147"/>
      <c r="AA26" s="1147"/>
      <c r="AB26" s="1147"/>
      <c r="AC26" s="1147"/>
      <c r="AD26" s="1147"/>
      <c r="AE26" s="1147"/>
      <c r="AF26" s="1147"/>
      <c r="AG26" s="1147"/>
      <c r="AH26" s="1147"/>
      <c r="AI26" s="1147"/>
      <c r="AJ26" s="1147"/>
      <c r="AK26" s="1147"/>
      <c r="AL26" s="1147"/>
      <c r="AM26" s="1147"/>
      <c r="AN26" s="1147"/>
      <c r="AO26" s="1147"/>
      <c r="AP26" s="1147"/>
      <c r="AQ26" s="1147"/>
      <c r="AR26" s="1147"/>
      <c r="AS26" s="1147"/>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48" t="s">
        <v>479</v>
      </c>
      <c r="AP30" s="253"/>
      <c r="AQ30" s="254" t="s">
        <v>480</v>
      </c>
      <c r="AR30" s="255"/>
    </row>
    <row r="31" spans="1:46" ht="13.2" x14ac:dyDescent="0.2">
      <c r="A31" s="247"/>
      <c r="AK31" s="256"/>
      <c r="AL31" s="257"/>
      <c r="AM31" s="257"/>
      <c r="AN31" s="258"/>
      <c r="AO31" s="1149"/>
      <c r="AP31" s="259" t="s">
        <v>481</v>
      </c>
      <c r="AQ31" s="260" t="s">
        <v>482</v>
      </c>
      <c r="AR31" s="261" t="s">
        <v>483</v>
      </c>
    </row>
    <row r="32" spans="1:46" ht="27" customHeight="1" x14ac:dyDescent="0.2">
      <c r="A32" s="247"/>
      <c r="AK32" s="1164" t="s">
        <v>501</v>
      </c>
      <c r="AL32" s="1165"/>
      <c r="AM32" s="1165"/>
      <c r="AN32" s="1166"/>
      <c r="AO32" s="291">
        <v>878328</v>
      </c>
      <c r="AP32" s="291">
        <v>37887</v>
      </c>
      <c r="AQ32" s="292">
        <v>33695</v>
      </c>
      <c r="AR32" s="293">
        <v>12.4</v>
      </c>
    </row>
    <row r="33" spans="1:46" ht="13.5" customHeight="1" x14ac:dyDescent="0.2">
      <c r="A33" s="247"/>
      <c r="AK33" s="1164" t="s">
        <v>502</v>
      </c>
      <c r="AL33" s="1165"/>
      <c r="AM33" s="1165"/>
      <c r="AN33" s="1166"/>
      <c r="AO33" s="291" t="s">
        <v>487</v>
      </c>
      <c r="AP33" s="291" t="s">
        <v>487</v>
      </c>
      <c r="AQ33" s="292" t="s">
        <v>487</v>
      </c>
      <c r="AR33" s="293" t="s">
        <v>487</v>
      </c>
    </row>
    <row r="34" spans="1:46" ht="27" customHeight="1" x14ac:dyDescent="0.2">
      <c r="A34" s="247"/>
      <c r="AK34" s="1164" t="s">
        <v>503</v>
      </c>
      <c r="AL34" s="1165"/>
      <c r="AM34" s="1165"/>
      <c r="AN34" s="1166"/>
      <c r="AO34" s="291" t="s">
        <v>487</v>
      </c>
      <c r="AP34" s="291" t="s">
        <v>487</v>
      </c>
      <c r="AQ34" s="292" t="s">
        <v>487</v>
      </c>
      <c r="AR34" s="293" t="s">
        <v>487</v>
      </c>
    </row>
    <row r="35" spans="1:46" ht="27" customHeight="1" x14ac:dyDescent="0.2">
      <c r="A35" s="247"/>
      <c r="AK35" s="1164" t="s">
        <v>504</v>
      </c>
      <c r="AL35" s="1165"/>
      <c r="AM35" s="1165"/>
      <c r="AN35" s="1166"/>
      <c r="AO35" s="291">
        <v>119041</v>
      </c>
      <c r="AP35" s="291">
        <v>5135</v>
      </c>
      <c r="AQ35" s="292">
        <v>8394</v>
      </c>
      <c r="AR35" s="293">
        <v>-38.799999999999997</v>
      </c>
    </row>
    <row r="36" spans="1:46" ht="27" customHeight="1" x14ac:dyDescent="0.2">
      <c r="A36" s="247"/>
      <c r="AK36" s="1164" t="s">
        <v>505</v>
      </c>
      <c r="AL36" s="1165"/>
      <c r="AM36" s="1165"/>
      <c r="AN36" s="1166"/>
      <c r="AO36" s="291">
        <v>501869</v>
      </c>
      <c r="AP36" s="291">
        <v>21648</v>
      </c>
      <c r="AQ36" s="292">
        <v>1998</v>
      </c>
      <c r="AR36" s="293">
        <v>983.5</v>
      </c>
    </row>
    <row r="37" spans="1:46" ht="13.5" customHeight="1" x14ac:dyDescent="0.2">
      <c r="A37" s="247"/>
      <c r="AK37" s="1164" t="s">
        <v>506</v>
      </c>
      <c r="AL37" s="1165"/>
      <c r="AM37" s="1165"/>
      <c r="AN37" s="1166"/>
      <c r="AO37" s="291">
        <v>27312</v>
      </c>
      <c r="AP37" s="291">
        <v>1178</v>
      </c>
      <c r="AQ37" s="292">
        <v>1021</v>
      </c>
      <c r="AR37" s="293">
        <v>15.4</v>
      </c>
    </row>
    <row r="38" spans="1:46" ht="27" customHeight="1" x14ac:dyDescent="0.2">
      <c r="A38" s="247"/>
      <c r="AK38" s="1167" t="s">
        <v>507</v>
      </c>
      <c r="AL38" s="1168"/>
      <c r="AM38" s="1168"/>
      <c r="AN38" s="1169"/>
      <c r="AO38" s="294" t="s">
        <v>487</v>
      </c>
      <c r="AP38" s="294" t="s">
        <v>487</v>
      </c>
      <c r="AQ38" s="295">
        <v>3</v>
      </c>
      <c r="AR38" s="283" t="s">
        <v>487</v>
      </c>
      <c r="AS38" s="290"/>
    </row>
    <row r="39" spans="1:46" ht="13.2" x14ac:dyDescent="0.2">
      <c r="A39" s="247"/>
      <c r="AK39" s="1167" t="s">
        <v>508</v>
      </c>
      <c r="AL39" s="1168"/>
      <c r="AM39" s="1168"/>
      <c r="AN39" s="1169"/>
      <c r="AO39" s="291">
        <v>-247995</v>
      </c>
      <c r="AP39" s="291">
        <v>-10697</v>
      </c>
      <c r="AQ39" s="292">
        <v>-3210</v>
      </c>
      <c r="AR39" s="293">
        <v>233.2</v>
      </c>
      <c r="AS39" s="290"/>
    </row>
    <row r="40" spans="1:46" ht="27" customHeight="1" x14ac:dyDescent="0.2">
      <c r="A40" s="247"/>
      <c r="AK40" s="1164" t="s">
        <v>509</v>
      </c>
      <c r="AL40" s="1165"/>
      <c r="AM40" s="1165"/>
      <c r="AN40" s="1166"/>
      <c r="AO40" s="291">
        <v>-764601</v>
      </c>
      <c r="AP40" s="291">
        <v>-32981</v>
      </c>
      <c r="AQ40" s="292">
        <v>-26336</v>
      </c>
      <c r="AR40" s="293">
        <v>25.2</v>
      </c>
      <c r="AS40" s="290"/>
    </row>
    <row r="41" spans="1:46" ht="13.2" x14ac:dyDescent="0.2">
      <c r="A41" s="247"/>
      <c r="AK41" s="1170" t="s">
        <v>287</v>
      </c>
      <c r="AL41" s="1171"/>
      <c r="AM41" s="1171"/>
      <c r="AN41" s="1172"/>
      <c r="AO41" s="291">
        <v>513954</v>
      </c>
      <c r="AP41" s="291">
        <v>22169</v>
      </c>
      <c r="AQ41" s="292">
        <v>15565</v>
      </c>
      <c r="AR41" s="293">
        <v>42.4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59" t="s">
        <v>479</v>
      </c>
      <c r="AN49" s="1161" t="s">
        <v>512</v>
      </c>
      <c r="AO49" s="1162"/>
      <c r="AP49" s="1162"/>
      <c r="AQ49" s="1162"/>
      <c r="AR49" s="1163"/>
    </row>
    <row r="50" spans="1:44" ht="13.2" x14ac:dyDescent="0.2">
      <c r="A50" s="247"/>
      <c r="AK50" s="305"/>
      <c r="AL50" s="306"/>
      <c r="AM50" s="1160"/>
      <c r="AN50" s="307" t="s">
        <v>513</v>
      </c>
      <c r="AO50" s="308" t="s">
        <v>514</v>
      </c>
      <c r="AP50" s="309" t="s">
        <v>515</v>
      </c>
      <c r="AQ50" s="310" t="s">
        <v>516</v>
      </c>
      <c r="AR50" s="311" t="s">
        <v>517</v>
      </c>
    </row>
    <row r="51" spans="1:44" ht="13.2" x14ac:dyDescent="0.2">
      <c r="A51" s="247"/>
      <c r="AK51" s="303" t="s">
        <v>518</v>
      </c>
      <c r="AL51" s="304"/>
      <c r="AM51" s="312">
        <v>1644772</v>
      </c>
      <c r="AN51" s="313">
        <v>67153</v>
      </c>
      <c r="AO51" s="314">
        <v>33.700000000000003</v>
      </c>
      <c r="AP51" s="315">
        <v>52068</v>
      </c>
      <c r="AQ51" s="316">
        <v>1.6</v>
      </c>
      <c r="AR51" s="317">
        <v>32.1</v>
      </c>
    </row>
    <row r="52" spans="1:44" ht="13.2" x14ac:dyDescent="0.2">
      <c r="A52" s="247"/>
      <c r="AK52" s="318"/>
      <c r="AL52" s="319" t="s">
        <v>519</v>
      </c>
      <c r="AM52" s="320">
        <v>533484</v>
      </c>
      <c r="AN52" s="321">
        <v>21781</v>
      </c>
      <c r="AO52" s="322">
        <v>-54.1</v>
      </c>
      <c r="AP52" s="323">
        <v>26936</v>
      </c>
      <c r="AQ52" s="324">
        <v>3.4</v>
      </c>
      <c r="AR52" s="325">
        <v>-57.5</v>
      </c>
    </row>
    <row r="53" spans="1:44" ht="13.2" x14ac:dyDescent="0.2">
      <c r="A53" s="247"/>
      <c r="AK53" s="303" t="s">
        <v>520</v>
      </c>
      <c r="AL53" s="304"/>
      <c r="AM53" s="312">
        <v>399801</v>
      </c>
      <c r="AN53" s="313">
        <v>16554</v>
      </c>
      <c r="AO53" s="314">
        <v>-75.3</v>
      </c>
      <c r="AP53" s="315">
        <v>47161</v>
      </c>
      <c r="AQ53" s="316">
        <v>-9.4</v>
      </c>
      <c r="AR53" s="317">
        <v>-65.900000000000006</v>
      </c>
    </row>
    <row r="54" spans="1:44" ht="13.2" x14ac:dyDescent="0.2">
      <c r="A54" s="247"/>
      <c r="AK54" s="318"/>
      <c r="AL54" s="319" t="s">
        <v>519</v>
      </c>
      <c r="AM54" s="320">
        <v>331918</v>
      </c>
      <c r="AN54" s="321">
        <v>13743</v>
      </c>
      <c r="AO54" s="322">
        <v>-36.9</v>
      </c>
      <c r="AP54" s="323">
        <v>24595</v>
      </c>
      <c r="AQ54" s="324">
        <v>-8.6999999999999993</v>
      </c>
      <c r="AR54" s="325">
        <v>-28.2</v>
      </c>
    </row>
    <row r="55" spans="1:44" ht="13.2" x14ac:dyDescent="0.2">
      <c r="A55" s="247"/>
      <c r="AK55" s="303" t="s">
        <v>521</v>
      </c>
      <c r="AL55" s="304"/>
      <c r="AM55" s="312">
        <v>381957</v>
      </c>
      <c r="AN55" s="313">
        <v>15982</v>
      </c>
      <c r="AO55" s="314">
        <v>-3.5</v>
      </c>
      <c r="AP55" s="315">
        <v>43423</v>
      </c>
      <c r="AQ55" s="316">
        <v>-7.9</v>
      </c>
      <c r="AR55" s="317">
        <v>4.4000000000000004</v>
      </c>
    </row>
    <row r="56" spans="1:44" ht="13.2" x14ac:dyDescent="0.2">
      <c r="A56" s="247"/>
      <c r="AK56" s="318"/>
      <c r="AL56" s="319" t="s">
        <v>519</v>
      </c>
      <c r="AM56" s="320">
        <v>265762</v>
      </c>
      <c r="AN56" s="321">
        <v>11120</v>
      </c>
      <c r="AO56" s="322">
        <v>-19.100000000000001</v>
      </c>
      <c r="AP56" s="323">
        <v>22207</v>
      </c>
      <c r="AQ56" s="324">
        <v>-9.6999999999999993</v>
      </c>
      <c r="AR56" s="325">
        <v>-9.4</v>
      </c>
    </row>
    <row r="57" spans="1:44" ht="13.2" x14ac:dyDescent="0.2">
      <c r="A57" s="247"/>
      <c r="AK57" s="303" t="s">
        <v>522</v>
      </c>
      <c r="AL57" s="304"/>
      <c r="AM57" s="312">
        <v>598253</v>
      </c>
      <c r="AN57" s="313">
        <v>25476</v>
      </c>
      <c r="AO57" s="314">
        <v>59.4</v>
      </c>
      <c r="AP57" s="315">
        <v>45265</v>
      </c>
      <c r="AQ57" s="316">
        <v>4.2</v>
      </c>
      <c r="AR57" s="317">
        <v>55.2</v>
      </c>
    </row>
    <row r="58" spans="1:44" ht="13.2" x14ac:dyDescent="0.2">
      <c r="A58" s="247"/>
      <c r="AK58" s="318"/>
      <c r="AL58" s="319" t="s">
        <v>519</v>
      </c>
      <c r="AM58" s="320">
        <v>504521</v>
      </c>
      <c r="AN58" s="321">
        <v>21485</v>
      </c>
      <c r="AO58" s="322">
        <v>93.2</v>
      </c>
      <c r="AP58" s="323">
        <v>22600</v>
      </c>
      <c r="AQ58" s="324">
        <v>1.8</v>
      </c>
      <c r="AR58" s="325">
        <v>91.4</v>
      </c>
    </row>
    <row r="59" spans="1:44" ht="13.2" x14ac:dyDescent="0.2">
      <c r="A59" s="247"/>
      <c r="AK59" s="303" t="s">
        <v>523</v>
      </c>
      <c r="AL59" s="304"/>
      <c r="AM59" s="312">
        <v>273759</v>
      </c>
      <c r="AN59" s="313">
        <v>11809</v>
      </c>
      <c r="AO59" s="314">
        <v>-53.6</v>
      </c>
      <c r="AP59" s="315">
        <v>54621</v>
      </c>
      <c r="AQ59" s="316">
        <v>20.7</v>
      </c>
      <c r="AR59" s="317">
        <v>-74.3</v>
      </c>
    </row>
    <row r="60" spans="1:44" ht="13.2" x14ac:dyDescent="0.2">
      <c r="A60" s="247"/>
      <c r="AK60" s="318"/>
      <c r="AL60" s="319" t="s">
        <v>519</v>
      </c>
      <c r="AM60" s="320">
        <v>193201</v>
      </c>
      <c r="AN60" s="321">
        <v>8334</v>
      </c>
      <c r="AO60" s="322">
        <v>-61.2</v>
      </c>
      <c r="AP60" s="323">
        <v>30892</v>
      </c>
      <c r="AQ60" s="324">
        <v>36.700000000000003</v>
      </c>
      <c r="AR60" s="325">
        <v>-97.9</v>
      </c>
    </row>
    <row r="61" spans="1:44" ht="13.2" x14ac:dyDescent="0.2">
      <c r="A61" s="247"/>
      <c r="AK61" s="303" t="s">
        <v>524</v>
      </c>
      <c r="AL61" s="326"/>
      <c r="AM61" s="312">
        <v>659708</v>
      </c>
      <c r="AN61" s="313">
        <v>27395</v>
      </c>
      <c r="AO61" s="314">
        <v>-7.9</v>
      </c>
      <c r="AP61" s="315">
        <v>48508</v>
      </c>
      <c r="AQ61" s="327">
        <v>1.8</v>
      </c>
      <c r="AR61" s="317">
        <v>-9.6999999999999993</v>
      </c>
    </row>
    <row r="62" spans="1:44" ht="13.2" x14ac:dyDescent="0.2">
      <c r="A62" s="247"/>
      <c r="AK62" s="318"/>
      <c r="AL62" s="319" t="s">
        <v>519</v>
      </c>
      <c r="AM62" s="320">
        <v>365777</v>
      </c>
      <c r="AN62" s="321">
        <v>15293</v>
      </c>
      <c r="AO62" s="322">
        <v>-15.6</v>
      </c>
      <c r="AP62" s="323">
        <v>25446</v>
      </c>
      <c r="AQ62" s="324">
        <v>4.7</v>
      </c>
      <c r="AR62" s="325">
        <v>-20.3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LCmvWreFarALQdBrz9qwRdu0EOLT/U+18BguOURFyZg7TDdWoHVu7I8JXpvFiVcFcQn3dgfNPDcB9HVKkfWw==" saltValue="l/8lrebxuEihEJbO9Boh2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rAaqCP6sxlhUtqvfLorzxo+6Qn+R8fKvCQYTAjsh4ibGurNgGiMaZUc6mJBQHSFQBsEaJyw/SWlRr2TGG5WSMw==" saltValue="+yiBhwy9OYqBP8keux7n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JZt1m8At1xIY7FCv8CTyzUnW/CSVsO6V86noearfAzfJPsvaRaxwL+GpI+Y5BC8Idm62QoDFJrfAvRPpwRgOFQ==" saltValue="nui28Mlf3IfUquSJwDyG6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3" t="s">
        <v>3</v>
      </c>
      <c r="D47" s="1173"/>
      <c r="E47" s="1174"/>
      <c r="F47" s="11">
        <v>11.27</v>
      </c>
      <c r="G47" s="12">
        <v>14.65</v>
      </c>
      <c r="H47" s="12">
        <v>19.28</v>
      </c>
      <c r="I47" s="12">
        <v>17.37</v>
      </c>
      <c r="J47" s="13">
        <v>12.8</v>
      </c>
    </row>
    <row r="48" spans="2:10" ht="57.75" customHeight="1" x14ac:dyDescent="0.2">
      <c r="B48" s="14"/>
      <c r="C48" s="1175" t="s">
        <v>4</v>
      </c>
      <c r="D48" s="1175"/>
      <c r="E48" s="1176"/>
      <c r="F48" s="15">
        <v>6.16</v>
      </c>
      <c r="G48" s="16">
        <v>10.29</v>
      </c>
      <c r="H48" s="16">
        <v>8.67</v>
      </c>
      <c r="I48" s="16">
        <v>4.74</v>
      </c>
      <c r="J48" s="17">
        <v>7.27</v>
      </c>
    </row>
    <row r="49" spans="2:10" ht="57.75" customHeight="1" thickBot="1" x14ac:dyDescent="0.25">
      <c r="B49" s="18"/>
      <c r="C49" s="1177" t="s">
        <v>5</v>
      </c>
      <c r="D49" s="1177"/>
      <c r="E49" s="1178"/>
      <c r="F49" s="19" t="s">
        <v>531</v>
      </c>
      <c r="G49" s="20">
        <v>8.66</v>
      </c>
      <c r="H49" s="20">
        <v>2.2200000000000002</v>
      </c>
      <c r="I49" s="20" t="s">
        <v>532</v>
      </c>
      <c r="J49" s="21" t="s">
        <v>533</v>
      </c>
    </row>
    <row r="50" spans="2:10" ht="13.2" x14ac:dyDescent="0.2"/>
  </sheetData>
  <sheetProtection algorithmName="SHA-512" hashValue="fPSJb2RtKNKhpP56yzjCEXco0r3DBShxiyeTW65SaqqvoGrE5nA2bSicJFiN8w26iKPz51WDomiCQ7abQyJYlA==" saltValue="epOxsWucI4nWL2/9YIdS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3" t="s">
        <v>534</v>
      </c>
      <c r="D34" s="1183"/>
      <c r="E34" s="1184"/>
      <c r="F34" s="32">
        <v>6.15</v>
      </c>
      <c r="G34" s="33">
        <v>10.28</v>
      </c>
      <c r="H34" s="33">
        <v>8.66</v>
      </c>
      <c r="I34" s="33">
        <v>4.7300000000000004</v>
      </c>
      <c r="J34" s="34">
        <v>7.26</v>
      </c>
      <c r="K34" s="22"/>
      <c r="L34" s="22"/>
      <c r="M34" s="22"/>
      <c r="N34" s="22"/>
      <c r="O34" s="22"/>
      <c r="P34" s="22"/>
    </row>
    <row r="35" spans="1:16" ht="39" customHeight="1" x14ac:dyDescent="0.2">
      <c r="A35" s="22"/>
      <c r="B35" s="35"/>
      <c r="C35" s="1179" t="s">
        <v>535</v>
      </c>
      <c r="D35" s="1179"/>
      <c r="E35" s="1180"/>
      <c r="F35" s="36">
        <v>7.71</v>
      </c>
      <c r="G35" s="37">
        <v>6.83</v>
      </c>
      <c r="H35" s="37">
        <v>6.79</v>
      </c>
      <c r="I35" s="37">
        <v>6.43</v>
      </c>
      <c r="J35" s="38">
        <v>6.96</v>
      </c>
      <c r="K35" s="22"/>
      <c r="L35" s="22"/>
      <c r="M35" s="22"/>
      <c r="N35" s="22"/>
      <c r="O35" s="22"/>
      <c r="P35" s="22"/>
    </row>
    <row r="36" spans="1:16" ht="39" customHeight="1" x14ac:dyDescent="0.2">
      <c r="A36" s="22"/>
      <c r="B36" s="35"/>
      <c r="C36" s="1179" t="s">
        <v>536</v>
      </c>
      <c r="D36" s="1179"/>
      <c r="E36" s="1180"/>
      <c r="F36" s="36">
        <v>5.12</v>
      </c>
      <c r="G36" s="37">
        <v>4.74</v>
      </c>
      <c r="H36" s="37">
        <v>4.8499999999999996</v>
      </c>
      <c r="I36" s="37">
        <v>5.34</v>
      </c>
      <c r="J36" s="38">
        <v>6.67</v>
      </c>
      <c r="K36" s="22"/>
      <c r="L36" s="22"/>
      <c r="M36" s="22"/>
      <c r="N36" s="22"/>
      <c r="O36" s="22"/>
      <c r="P36" s="22"/>
    </row>
    <row r="37" spans="1:16" ht="39" customHeight="1" x14ac:dyDescent="0.2">
      <c r="A37" s="22"/>
      <c r="B37" s="35"/>
      <c r="C37" s="1179" t="s">
        <v>537</v>
      </c>
      <c r="D37" s="1179"/>
      <c r="E37" s="1180"/>
      <c r="F37" s="36">
        <v>2.7</v>
      </c>
      <c r="G37" s="37">
        <v>2.57</v>
      </c>
      <c r="H37" s="37">
        <v>3.15</v>
      </c>
      <c r="I37" s="37">
        <v>3.31</v>
      </c>
      <c r="J37" s="38">
        <v>3.43</v>
      </c>
      <c r="K37" s="22"/>
      <c r="L37" s="22"/>
      <c r="M37" s="22"/>
      <c r="N37" s="22"/>
      <c r="O37" s="22"/>
      <c r="P37" s="22"/>
    </row>
    <row r="38" spans="1:16" ht="39" customHeight="1" x14ac:dyDescent="0.2">
      <c r="A38" s="22"/>
      <c r="B38" s="35"/>
      <c r="C38" s="1179" t="s">
        <v>538</v>
      </c>
      <c r="D38" s="1179"/>
      <c r="E38" s="1180"/>
      <c r="F38" s="36">
        <v>0.33</v>
      </c>
      <c r="G38" s="37">
        <v>2.0499999999999998</v>
      </c>
      <c r="H38" s="37">
        <v>2.7</v>
      </c>
      <c r="I38" s="37">
        <v>3.36</v>
      </c>
      <c r="J38" s="38">
        <v>1.85</v>
      </c>
      <c r="K38" s="22"/>
      <c r="L38" s="22"/>
      <c r="M38" s="22"/>
      <c r="N38" s="22"/>
      <c r="O38" s="22"/>
      <c r="P38" s="22"/>
    </row>
    <row r="39" spans="1:16" ht="39" customHeight="1" x14ac:dyDescent="0.2">
      <c r="A39" s="22"/>
      <c r="B39" s="35"/>
      <c r="C39" s="1179" t="s">
        <v>539</v>
      </c>
      <c r="D39" s="1179"/>
      <c r="E39" s="1180"/>
      <c r="F39" s="36">
        <v>3.25</v>
      </c>
      <c r="G39" s="37">
        <v>2.2400000000000002</v>
      </c>
      <c r="H39" s="37">
        <v>1.22</v>
      </c>
      <c r="I39" s="37">
        <v>0.14000000000000001</v>
      </c>
      <c r="J39" s="38">
        <v>0.08</v>
      </c>
      <c r="K39" s="22"/>
      <c r="L39" s="22"/>
      <c r="M39" s="22"/>
      <c r="N39" s="22"/>
      <c r="O39" s="22"/>
      <c r="P39" s="22"/>
    </row>
    <row r="40" spans="1:16" ht="39" customHeight="1" x14ac:dyDescent="0.2">
      <c r="A40" s="22"/>
      <c r="B40" s="35"/>
      <c r="C40" s="1179" t="s">
        <v>540</v>
      </c>
      <c r="D40" s="1179"/>
      <c r="E40" s="1180"/>
      <c r="F40" s="36">
        <v>0.18</v>
      </c>
      <c r="G40" s="37">
        <v>0.01</v>
      </c>
      <c r="H40" s="37">
        <v>0.01</v>
      </c>
      <c r="I40" s="37">
        <v>0.01</v>
      </c>
      <c r="J40" s="38">
        <v>0.01</v>
      </c>
      <c r="K40" s="22"/>
      <c r="L40" s="22"/>
      <c r="M40" s="22"/>
      <c r="N40" s="22"/>
      <c r="O40" s="22"/>
      <c r="P40" s="22"/>
    </row>
    <row r="41" spans="1:16" ht="39" customHeight="1" x14ac:dyDescent="0.2">
      <c r="A41" s="22"/>
      <c r="B41" s="35"/>
      <c r="C41" s="1179" t="s">
        <v>541</v>
      </c>
      <c r="D41" s="1179"/>
      <c r="E41" s="1180"/>
      <c r="F41" s="36">
        <v>0.23</v>
      </c>
      <c r="G41" s="37">
        <v>0.1</v>
      </c>
      <c r="H41" s="37">
        <v>0.1</v>
      </c>
      <c r="I41" s="37">
        <v>0.16</v>
      </c>
      <c r="J41" s="38">
        <v>0.01</v>
      </c>
      <c r="K41" s="22"/>
      <c r="L41" s="22"/>
      <c r="M41" s="22"/>
      <c r="N41" s="22"/>
      <c r="O41" s="22"/>
      <c r="P41" s="22"/>
    </row>
    <row r="42" spans="1:16" ht="39" customHeight="1" x14ac:dyDescent="0.2">
      <c r="A42" s="22"/>
      <c r="B42" s="39"/>
      <c r="C42" s="1179" t="s">
        <v>542</v>
      </c>
      <c r="D42" s="1179"/>
      <c r="E42" s="1180"/>
      <c r="F42" s="36" t="s">
        <v>487</v>
      </c>
      <c r="G42" s="37" t="s">
        <v>487</v>
      </c>
      <c r="H42" s="37" t="s">
        <v>487</v>
      </c>
      <c r="I42" s="37" t="s">
        <v>487</v>
      </c>
      <c r="J42" s="38" t="s">
        <v>487</v>
      </c>
      <c r="K42" s="22"/>
      <c r="L42" s="22"/>
      <c r="M42" s="22"/>
      <c r="N42" s="22"/>
      <c r="O42" s="22"/>
      <c r="P42" s="22"/>
    </row>
    <row r="43" spans="1:16" ht="39" customHeight="1" thickBot="1" x14ac:dyDescent="0.25">
      <c r="A43" s="22"/>
      <c r="B43" s="40"/>
      <c r="C43" s="1181" t="s">
        <v>543</v>
      </c>
      <c r="D43" s="1181"/>
      <c r="E43" s="1182"/>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jm0iQKODbbbfcvLxYuysB5uVT8uMhOn2pbGPoFghgbwCvejAryRlCdXp/EFUGWLseM17kofdQoFr1oFWx2FCA==" saltValue="HRo74E9msI5wvS7XAKN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5" t="s">
        <v>9</v>
      </c>
      <c r="C45" s="1186"/>
      <c r="D45" s="56"/>
      <c r="E45" s="1191" t="s">
        <v>10</v>
      </c>
      <c r="F45" s="1191"/>
      <c r="G45" s="1191"/>
      <c r="H45" s="1191"/>
      <c r="I45" s="1191"/>
      <c r="J45" s="1192"/>
      <c r="K45" s="57">
        <v>688</v>
      </c>
      <c r="L45" s="58">
        <v>739</v>
      </c>
      <c r="M45" s="58">
        <v>822</v>
      </c>
      <c r="N45" s="58">
        <v>859</v>
      </c>
      <c r="O45" s="59">
        <v>878</v>
      </c>
      <c r="P45" s="46"/>
      <c r="Q45" s="46"/>
      <c r="R45" s="46"/>
      <c r="S45" s="46"/>
      <c r="T45" s="46"/>
      <c r="U45" s="46"/>
    </row>
    <row r="46" spans="1:21" ht="30.75" customHeight="1" x14ac:dyDescent="0.2">
      <c r="A46" s="46"/>
      <c r="B46" s="1187"/>
      <c r="C46" s="1188"/>
      <c r="D46" s="60"/>
      <c r="E46" s="1193" t="s">
        <v>11</v>
      </c>
      <c r="F46" s="1193"/>
      <c r="G46" s="1193"/>
      <c r="H46" s="1193"/>
      <c r="I46" s="1193"/>
      <c r="J46" s="1194"/>
      <c r="K46" s="61" t="s">
        <v>487</v>
      </c>
      <c r="L46" s="62" t="s">
        <v>487</v>
      </c>
      <c r="M46" s="62" t="s">
        <v>487</v>
      </c>
      <c r="N46" s="62" t="s">
        <v>487</v>
      </c>
      <c r="O46" s="63" t="s">
        <v>487</v>
      </c>
      <c r="P46" s="46"/>
      <c r="Q46" s="46"/>
      <c r="R46" s="46"/>
      <c r="S46" s="46"/>
      <c r="T46" s="46"/>
      <c r="U46" s="46"/>
    </row>
    <row r="47" spans="1:21" ht="30.75" customHeight="1" x14ac:dyDescent="0.2">
      <c r="A47" s="46"/>
      <c r="B47" s="1187"/>
      <c r="C47" s="1188"/>
      <c r="D47" s="60"/>
      <c r="E47" s="1193" t="s">
        <v>12</v>
      </c>
      <c r="F47" s="1193"/>
      <c r="G47" s="1193"/>
      <c r="H47" s="1193"/>
      <c r="I47" s="1193"/>
      <c r="J47" s="1194"/>
      <c r="K47" s="61" t="s">
        <v>487</v>
      </c>
      <c r="L47" s="62" t="s">
        <v>487</v>
      </c>
      <c r="M47" s="62" t="s">
        <v>487</v>
      </c>
      <c r="N47" s="62" t="s">
        <v>487</v>
      </c>
      <c r="O47" s="63" t="s">
        <v>487</v>
      </c>
      <c r="P47" s="46"/>
      <c r="Q47" s="46"/>
      <c r="R47" s="46"/>
      <c r="S47" s="46"/>
      <c r="T47" s="46"/>
      <c r="U47" s="46"/>
    </row>
    <row r="48" spans="1:21" ht="30.75" customHeight="1" x14ac:dyDescent="0.2">
      <c r="A48" s="46"/>
      <c r="B48" s="1187"/>
      <c r="C48" s="1188"/>
      <c r="D48" s="60"/>
      <c r="E48" s="1193" t="s">
        <v>13</v>
      </c>
      <c r="F48" s="1193"/>
      <c r="G48" s="1193"/>
      <c r="H48" s="1193"/>
      <c r="I48" s="1193"/>
      <c r="J48" s="1194"/>
      <c r="K48" s="61">
        <v>141</v>
      </c>
      <c r="L48" s="62">
        <v>133</v>
      </c>
      <c r="M48" s="62">
        <v>121</v>
      </c>
      <c r="N48" s="62">
        <v>112</v>
      </c>
      <c r="O48" s="63">
        <v>119</v>
      </c>
      <c r="P48" s="46"/>
      <c r="Q48" s="46"/>
      <c r="R48" s="46"/>
      <c r="S48" s="46"/>
      <c r="T48" s="46"/>
      <c r="U48" s="46"/>
    </row>
    <row r="49" spans="1:21" ht="30.75" customHeight="1" x14ac:dyDescent="0.2">
      <c r="A49" s="46"/>
      <c r="B49" s="1187"/>
      <c r="C49" s="1188"/>
      <c r="D49" s="60"/>
      <c r="E49" s="1193" t="s">
        <v>14</v>
      </c>
      <c r="F49" s="1193"/>
      <c r="G49" s="1193"/>
      <c r="H49" s="1193"/>
      <c r="I49" s="1193"/>
      <c r="J49" s="1194"/>
      <c r="K49" s="61">
        <v>362</v>
      </c>
      <c r="L49" s="62">
        <v>428</v>
      </c>
      <c r="M49" s="62">
        <v>466</v>
      </c>
      <c r="N49" s="62">
        <v>468</v>
      </c>
      <c r="O49" s="63">
        <v>502</v>
      </c>
      <c r="P49" s="46"/>
      <c r="Q49" s="46"/>
      <c r="R49" s="46"/>
      <c r="S49" s="46"/>
      <c r="T49" s="46"/>
      <c r="U49" s="46"/>
    </row>
    <row r="50" spans="1:21" ht="30.75" customHeight="1" x14ac:dyDescent="0.2">
      <c r="A50" s="46"/>
      <c r="B50" s="1187"/>
      <c r="C50" s="1188"/>
      <c r="D50" s="60"/>
      <c r="E50" s="1193" t="s">
        <v>15</v>
      </c>
      <c r="F50" s="1193"/>
      <c r="G50" s="1193"/>
      <c r="H50" s="1193"/>
      <c r="I50" s="1193"/>
      <c r="J50" s="1194"/>
      <c r="K50" s="61">
        <v>23</v>
      </c>
      <c r="L50" s="62">
        <v>29</v>
      </c>
      <c r="M50" s="62">
        <v>27</v>
      </c>
      <c r="N50" s="62">
        <v>27</v>
      </c>
      <c r="O50" s="63">
        <v>27</v>
      </c>
      <c r="P50" s="46"/>
      <c r="Q50" s="46"/>
      <c r="R50" s="46"/>
      <c r="S50" s="46"/>
      <c r="T50" s="46"/>
      <c r="U50" s="46"/>
    </row>
    <row r="51" spans="1:21" ht="30.75" customHeight="1" x14ac:dyDescent="0.2">
      <c r="A51" s="46"/>
      <c r="B51" s="1189"/>
      <c r="C51" s="1190"/>
      <c r="D51" s="64"/>
      <c r="E51" s="1193" t="s">
        <v>16</v>
      </c>
      <c r="F51" s="1193"/>
      <c r="G51" s="1193"/>
      <c r="H51" s="1193"/>
      <c r="I51" s="1193"/>
      <c r="J51" s="1194"/>
      <c r="K51" s="61">
        <v>0</v>
      </c>
      <c r="L51" s="62">
        <v>0</v>
      </c>
      <c r="M51" s="62" t="s">
        <v>487</v>
      </c>
      <c r="N51" s="62" t="s">
        <v>487</v>
      </c>
      <c r="O51" s="63" t="s">
        <v>487</v>
      </c>
      <c r="P51" s="46"/>
      <c r="Q51" s="46"/>
      <c r="R51" s="46"/>
      <c r="S51" s="46"/>
      <c r="T51" s="46"/>
      <c r="U51" s="46"/>
    </row>
    <row r="52" spans="1:21" ht="30.75" customHeight="1" x14ac:dyDescent="0.2">
      <c r="A52" s="46"/>
      <c r="B52" s="1195" t="s">
        <v>17</v>
      </c>
      <c r="C52" s="1196"/>
      <c r="D52" s="64"/>
      <c r="E52" s="1193" t="s">
        <v>18</v>
      </c>
      <c r="F52" s="1193"/>
      <c r="G52" s="1193"/>
      <c r="H52" s="1193"/>
      <c r="I52" s="1193"/>
      <c r="J52" s="1194"/>
      <c r="K52" s="61">
        <v>966</v>
      </c>
      <c r="L52" s="62">
        <v>1017</v>
      </c>
      <c r="M52" s="62">
        <v>1043</v>
      </c>
      <c r="N52" s="62">
        <v>1042</v>
      </c>
      <c r="O52" s="63">
        <v>1012</v>
      </c>
      <c r="P52" s="46"/>
      <c r="Q52" s="46"/>
      <c r="R52" s="46"/>
      <c r="S52" s="46"/>
      <c r="T52" s="46"/>
      <c r="U52" s="46"/>
    </row>
    <row r="53" spans="1:21" ht="30.75" customHeight="1" thickBot="1" x14ac:dyDescent="0.25">
      <c r="A53" s="46"/>
      <c r="B53" s="1197" t="s">
        <v>19</v>
      </c>
      <c r="C53" s="1198"/>
      <c r="D53" s="65"/>
      <c r="E53" s="1199" t="s">
        <v>20</v>
      </c>
      <c r="F53" s="1199"/>
      <c r="G53" s="1199"/>
      <c r="H53" s="1199"/>
      <c r="I53" s="1199"/>
      <c r="J53" s="1200"/>
      <c r="K53" s="66">
        <v>248</v>
      </c>
      <c r="L53" s="67">
        <v>312</v>
      </c>
      <c r="M53" s="67">
        <v>393</v>
      </c>
      <c r="N53" s="67">
        <v>424</v>
      </c>
      <c r="O53" s="68">
        <v>514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1" t="s">
        <v>24</v>
      </c>
      <c r="C58" s="1202"/>
      <c r="D58" s="1207" t="s">
        <v>25</v>
      </c>
      <c r="E58" s="1208"/>
      <c r="F58" s="1208"/>
      <c r="G58" s="1208"/>
      <c r="H58" s="1208"/>
      <c r="I58" s="1208"/>
      <c r="J58" s="1209"/>
      <c r="K58" s="81"/>
      <c r="L58" s="82"/>
      <c r="M58" s="82"/>
      <c r="N58" s="82"/>
      <c r="O58" s="83"/>
    </row>
    <row r="59" spans="1:21" ht="31.5" customHeight="1" x14ac:dyDescent="0.2">
      <c r="B59" s="1203"/>
      <c r="C59" s="1204"/>
      <c r="D59" s="1210" t="s">
        <v>26</v>
      </c>
      <c r="E59" s="1211"/>
      <c r="F59" s="1211"/>
      <c r="G59" s="1211"/>
      <c r="H59" s="1211"/>
      <c r="I59" s="1211"/>
      <c r="J59" s="1212"/>
      <c r="K59" s="84"/>
      <c r="L59" s="85"/>
      <c r="M59" s="85"/>
      <c r="N59" s="85"/>
      <c r="O59" s="86"/>
    </row>
    <row r="60" spans="1:21" ht="31.5" customHeight="1" thickBot="1" x14ac:dyDescent="0.25">
      <c r="B60" s="1205"/>
      <c r="C60" s="1206"/>
      <c r="D60" s="1213" t="s">
        <v>27</v>
      </c>
      <c r="E60" s="1214"/>
      <c r="F60" s="1214"/>
      <c r="G60" s="1214"/>
      <c r="H60" s="1214"/>
      <c r="I60" s="1214"/>
      <c r="J60" s="121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7z2jpwzHZSpnDwvC+EbPvr255TnW3at10JnUozBtE++kuRSmc3hMNn9ETp8juUAPrB/LD8oaf94tcpk17JCiQ==" saltValue="d+beJEwQc00UrTM6WY23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6" t="s">
        <v>30</v>
      </c>
      <c r="C41" s="1217"/>
      <c r="D41" s="103"/>
      <c r="E41" s="1222" t="s">
        <v>31</v>
      </c>
      <c r="F41" s="1222"/>
      <c r="G41" s="1222"/>
      <c r="H41" s="1223"/>
      <c r="I41" s="330">
        <v>10601</v>
      </c>
      <c r="J41" s="331">
        <v>10425</v>
      </c>
      <c r="K41" s="331">
        <v>9885</v>
      </c>
      <c r="L41" s="331">
        <v>9420</v>
      </c>
      <c r="M41" s="332">
        <v>8745</v>
      </c>
    </row>
    <row r="42" spans="2:13" ht="27.75" customHeight="1" x14ac:dyDescent="0.2">
      <c r="B42" s="1218"/>
      <c r="C42" s="1219"/>
      <c r="D42" s="104"/>
      <c r="E42" s="1224" t="s">
        <v>32</v>
      </c>
      <c r="F42" s="1224"/>
      <c r="G42" s="1224"/>
      <c r="H42" s="1225"/>
      <c r="I42" s="333">
        <v>395</v>
      </c>
      <c r="J42" s="334">
        <v>366</v>
      </c>
      <c r="K42" s="334">
        <v>339</v>
      </c>
      <c r="L42" s="334">
        <v>311</v>
      </c>
      <c r="M42" s="335">
        <v>284</v>
      </c>
    </row>
    <row r="43" spans="2:13" ht="27.75" customHeight="1" x14ac:dyDescent="0.2">
      <c r="B43" s="1218"/>
      <c r="C43" s="1219"/>
      <c r="D43" s="104"/>
      <c r="E43" s="1224" t="s">
        <v>33</v>
      </c>
      <c r="F43" s="1224"/>
      <c r="G43" s="1224"/>
      <c r="H43" s="1225"/>
      <c r="I43" s="333">
        <v>1551</v>
      </c>
      <c r="J43" s="334">
        <v>1406</v>
      </c>
      <c r="K43" s="334">
        <v>1114</v>
      </c>
      <c r="L43" s="334">
        <v>1044</v>
      </c>
      <c r="M43" s="335">
        <v>1107</v>
      </c>
    </row>
    <row r="44" spans="2:13" ht="27.75" customHeight="1" x14ac:dyDescent="0.2">
      <c r="B44" s="1218"/>
      <c r="C44" s="1219"/>
      <c r="D44" s="104"/>
      <c r="E44" s="1224" t="s">
        <v>34</v>
      </c>
      <c r="F44" s="1224"/>
      <c r="G44" s="1224"/>
      <c r="H44" s="1225"/>
      <c r="I44" s="333">
        <v>4913</v>
      </c>
      <c r="J44" s="334">
        <v>4574</v>
      </c>
      <c r="K44" s="334">
        <v>4147</v>
      </c>
      <c r="L44" s="334">
        <v>3798</v>
      </c>
      <c r="M44" s="335">
        <v>3827</v>
      </c>
    </row>
    <row r="45" spans="2:13" ht="27.75" customHeight="1" x14ac:dyDescent="0.2">
      <c r="B45" s="1218"/>
      <c r="C45" s="1219"/>
      <c r="D45" s="104"/>
      <c r="E45" s="1224" t="s">
        <v>35</v>
      </c>
      <c r="F45" s="1224"/>
      <c r="G45" s="1224"/>
      <c r="H45" s="1225"/>
      <c r="I45" s="333">
        <v>2308</v>
      </c>
      <c r="J45" s="334">
        <v>2144</v>
      </c>
      <c r="K45" s="334">
        <v>2197</v>
      </c>
      <c r="L45" s="334">
        <v>2082</v>
      </c>
      <c r="M45" s="335">
        <v>2076</v>
      </c>
    </row>
    <row r="46" spans="2:13" ht="27.75" customHeight="1" x14ac:dyDescent="0.2">
      <c r="B46" s="1218"/>
      <c r="C46" s="1219"/>
      <c r="D46" s="105"/>
      <c r="E46" s="1224" t="s">
        <v>36</v>
      </c>
      <c r="F46" s="1224"/>
      <c r="G46" s="1224"/>
      <c r="H46" s="1225"/>
      <c r="I46" s="333" t="s">
        <v>487</v>
      </c>
      <c r="J46" s="334" t="s">
        <v>487</v>
      </c>
      <c r="K46" s="334" t="s">
        <v>487</v>
      </c>
      <c r="L46" s="334" t="s">
        <v>487</v>
      </c>
      <c r="M46" s="335" t="s">
        <v>487</v>
      </c>
    </row>
    <row r="47" spans="2:13" ht="27.75" customHeight="1" x14ac:dyDescent="0.2">
      <c r="B47" s="1218"/>
      <c r="C47" s="1219"/>
      <c r="D47" s="106"/>
      <c r="E47" s="1226" t="s">
        <v>37</v>
      </c>
      <c r="F47" s="1227"/>
      <c r="G47" s="1227"/>
      <c r="H47" s="1228"/>
      <c r="I47" s="333" t="s">
        <v>487</v>
      </c>
      <c r="J47" s="334" t="s">
        <v>487</v>
      </c>
      <c r="K47" s="334" t="s">
        <v>487</v>
      </c>
      <c r="L47" s="334" t="s">
        <v>487</v>
      </c>
      <c r="M47" s="335" t="s">
        <v>487</v>
      </c>
    </row>
    <row r="48" spans="2:13" ht="27.75" customHeight="1" x14ac:dyDescent="0.2">
      <c r="B48" s="1218"/>
      <c r="C48" s="1219"/>
      <c r="D48" s="104"/>
      <c r="E48" s="1224" t="s">
        <v>38</v>
      </c>
      <c r="F48" s="1224"/>
      <c r="G48" s="1224"/>
      <c r="H48" s="1225"/>
      <c r="I48" s="333" t="s">
        <v>487</v>
      </c>
      <c r="J48" s="334" t="s">
        <v>487</v>
      </c>
      <c r="K48" s="334" t="s">
        <v>487</v>
      </c>
      <c r="L48" s="334" t="s">
        <v>487</v>
      </c>
      <c r="M48" s="335" t="s">
        <v>487</v>
      </c>
    </row>
    <row r="49" spans="2:13" ht="27.75" customHeight="1" x14ac:dyDescent="0.2">
      <c r="B49" s="1220"/>
      <c r="C49" s="1221"/>
      <c r="D49" s="104"/>
      <c r="E49" s="1224" t="s">
        <v>39</v>
      </c>
      <c r="F49" s="1224"/>
      <c r="G49" s="1224"/>
      <c r="H49" s="1225"/>
      <c r="I49" s="333" t="s">
        <v>487</v>
      </c>
      <c r="J49" s="334" t="s">
        <v>487</v>
      </c>
      <c r="K49" s="334" t="s">
        <v>487</v>
      </c>
      <c r="L49" s="334" t="s">
        <v>487</v>
      </c>
      <c r="M49" s="335" t="s">
        <v>487</v>
      </c>
    </row>
    <row r="50" spans="2:13" ht="27.75" customHeight="1" x14ac:dyDescent="0.2">
      <c r="B50" s="1229" t="s">
        <v>40</v>
      </c>
      <c r="C50" s="1230"/>
      <c r="D50" s="107"/>
      <c r="E50" s="1224" t="s">
        <v>41</v>
      </c>
      <c r="F50" s="1224"/>
      <c r="G50" s="1224"/>
      <c r="H50" s="1225"/>
      <c r="I50" s="333">
        <v>2722</v>
      </c>
      <c r="J50" s="334">
        <v>3055</v>
      </c>
      <c r="K50" s="334">
        <v>3341</v>
      </c>
      <c r="L50" s="334">
        <v>3191</v>
      </c>
      <c r="M50" s="335">
        <v>3115</v>
      </c>
    </row>
    <row r="51" spans="2:13" ht="27.75" customHeight="1" x14ac:dyDescent="0.2">
      <c r="B51" s="1218"/>
      <c r="C51" s="1219"/>
      <c r="D51" s="104"/>
      <c r="E51" s="1224" t="s">
        <v>42</v>
      </c>
      <c r="F51" s="1224"/>
      <c r="G51" s="1224"/>
      <c r="H51" s="1225"/>
      <c r="I51" s="333">
        <v>3916</v>
      </c>
      <c r="J51" s="334">
        <v>3184</v>
      </c>
      <c r="K51" s="334">
        <v>2525</v>
      </c>
      <c r="L51" s="334">
        <v>2201</v>
      </c>
      <c r="M51" s="335">
        <v>2095</v>
      </c>
    </row>
    <row r="52" spans="2:13" ht="27.75" customHeight="1" x14ac:dyDescent="0.2">
      <c r="B52" s="1220"/>
      <c r="C52" s="1221"/>
      <c r="D52" s="104"/>
      <c r="E52" s="1224" t="s">
        <v>43</v>
      </c>
      <c r="F52" s="1224"/>
      <c r="G52" s="1224"/>
      <c r="H52" s="1225"/>
      <c r="I52" s="333">
        <v>9106</v>
      </c>
      <c r="J52" s="334">
        <v>8839</v>
      </c>
      <c r="K52" s="334">
        <v>8325</v>
      </c>
      <c r="L52" s="334">
        <v>7783</v>
      </c>
      <c r="M52" s="335">
        <v>7293</v>
      </c>
    </row>
    <row r="53" spans="2:13" ht="27.75" customHeight="1" thickBot="1" x14ac:dyDescent="0.25">
      <c r="B53" s="1231" t="s">
        <v>19</v>
      </c>
      <c r="C53" s="1232"/>
      <c r="D53" s="108"/>
      <c r="E53" s="1233" t="s">
        <v>44</v>
      </c>
      <c r="F53" s="1233"/>
      <c r="G53" s="1233"/>
      <c r="H53" s="1234"/>
      <c r="I53" s="336">
        <v>4024</v>
      </c>
      <c r="J53" s="337">
        <v>3837</v>
      </c>
      <c r="K53" s="337">
        <v>3491</v>
      </c>
      <c r="L53" s="337">
        <v>3481</v>
      </c>
      <c r="M53" s="338">
        <v>3537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Snf9WbIABSCURDN6REaBT4CgVQJFABYNYedRq2mx5nlW7E8gdOBXAOoMBM3C3lNl9J+VRwQSo4XSv05dliFNQ==" saltValue="XQ6anTwKYiKk6nujyfOU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3" t="s">
        <v>46</v>
      </c>
      <c r="D55" s="1243"/>
      <c r="E55" s="1244"/>
      <c r="F55" s="339">
        <v>1156</v>
      </c>
      <c r="G55" s="339">
        <v>1056</v>
      </c>
      <c r="H55" s="340">
        <v>796</v>
      </c>
    </row>
    <row r="56" spans="2:8" ht="52.5" customHeight="1" x14ac:dyDescent="0.2">
      <c r="B56" s="120"/>
      <c r="C56" s="1245" t="s">
        <v>47</v>
      </c>
      <c r="D56" s="1245"/>
      <c r="E56" s="1246"/>
      <c r="F56" s="341">
        <v>2</v>
      </c>
      <c r="G56" s="341">
        <v>2</v>
      </c>
      <c r="H56" s="342">
        <v>2</v>
      </c>
    </row>
    <row r="57" spans="2:8" ht="53.25" customHeight="1" x14ac:dyDescent="0.2">
      <c r="B57" s="120"/>
      <c r="C57" s="1247" t="s">
        <v>48</v>
      </c>
      <c r="D57" s="1247"/>
      <c r="E57" s="1248"/>
      <c r="F57" s="343">
        <v>1211</v>
      </c>
      <c r="G57" s="343">
        <v>1279</v>
      </c>
      <c r="H57" s="344">
        <v>1540</v>
      </c>
    </row>
    <row r="58" spans="2:8" ht="45.75" customHeight="1" x14ac:dyDescent="0.2">
      <c r="B58" s="121"/>
      <c r="C58" s="1235" t="s">
        <v>559</v>
      </c>
      <c r="D58" s="1236"/>
      <c r="E58" s="1237"/>
      <c r="F58" s="345">
        <v>554</v>
      </c>
      <c r="G58" s="345">
        <v>640</v>
      </c>
      <c r="H58" s="346">
        <v>884</v>
      </c>
    </row>
    <row r="59" spans="2:8" ht="45.75" customHeight="1" x14ac:dyDescent="0.2">
      <c r="B59" s="121"/>
      <c r="C59" s="1235" t="s">
        <v>560</v>
      </c>
      <c r="D59" s="1236"/>
      <c r="E59" s="1237"/>
      <c r="F59" s="345">
        <v>458</v>
      </c>
      <c r="G59" s="345">
        <v>404</v>
      </c>
      <c r="H59" s="346">
        <v>380</v>
      </c>
    </row>
    <row r="60" spans="2:8" ht="45.75" customHeight="1" x14ac:dyDescent="0.2">
      <c r="B60" s="121"/>
      <c r="C60" s="1235" t="s">
        <v>561</v>
      </c>
      <c r="D60" s="1236"/>
      <c r="E60" s="1237"/>
      <c r="F60" s="345">
        <v>101</v>
      </c>
      <c r="G60" s="345">
        <v>101</v>
      </c>
      <c r="H60" s="346">
        <v>106</v>
      </c>
    </row>
    <row r="61" spans="2:8" ht="45.75" customHeight="1" x14ac:dyDescent="0.2">
      <c r="B61" s="121"/>
      <c r="C61" s="1235" t="s">
        <v>562</v>
      </c>
      <c r="D61" s="1236"/>
      <c r="E61" s="1237"/>
      <c r="F61" s="345" t="s">
        <v>487</v>
      </c>
      <c r="G61" s="345">
        <v>30</v>
      </c>
      <c r="H61" s="346">
        <v>60</v>
      </c>
    </row>
    <row r="62" spans="2:8" ht="45.75" customHeight="1" thickBot="1" x14ac:dyDescent="0.25">
      <c r="B62" s="122"/>
      <c r="C62" s="1238" t="s">
        <v>563</v>
      </c>
      <c r="D62" s="1239"/>
      <c r="E62" s="1240"/>
      <c r="F62" s="347">
        <v>51</v>
      </c>
      <c r="G62" s="347">
        <v>51</v>
      </c>
      <c r="H62" s="348">
        <v>51</v>
      </c>
    </row>
    <row r="63" spans="2:8" ht="52.5" customHeight="1" thickBot="1" x14ac:dyDescent="0.25">
      <c r="B63" s="123"/>
      <c r="C63" s="1241" t="s">
        <v>49</v>
      </c>
      <c r="D63" s="1241"/>
      <c r="E63" s="1242"/>
      <c r="F63" s="349">
        <v>2369</v>
      </c>
      <c r="G63" s="349">
        <v>2337</v>
      </c>
      <c r="H63" s="350">
        <v>2339</v>
      </c>
    </row>
    <row r="64" spans="2:8" ht="13.2" x14ac:dyDescent="0.2"/>
  </sheetData>
  <sheetProtection algorithmName="SHA-512" hashValue="0DCsC2+qgBzAlrt5rgALRQpqdqaqmnjLMnqsOpgrtAFwsjeIOz40EAECm0zWdtk77pFibi3vSHURU4ioQcYm5A==" saltValue="47saAywynpaQYX4DjPa4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8FA6-D80A-4158-ADFE-A9EC65D11D6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573</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567</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v>79.099999999999994</v>
      </c>
      <c r="BQ51" s="377"/>
      <c r="BR51" s="377"/>
      <c r="BS51" s="377"/>
      <c r="BT51" s="377"/>
      <c r="BU51" s="377"/>
      <c r="BV51" s="377"/>
      <c r="BW51" s="377"/>
      <c r="BX51" s="377">
        <v>70.5</v>
      </c>
      <c r="BY51" s="377"/>
      <c r="BZ51" s="377"/>
      <c r="CA51" s="377"/>
      <c r="CB51" s="377"/>
      <c r="CC51" s="377"/>
      <c r="CD51" s="377"/>
      <c r="CE51" s="377"/>
      <c r="CF51" s="377">
        <v>66.900000000000006</v>
      </c>
      <c r="CG51" s="377"/>
      <c r="CH51" s="377"/>
      <c r="CI51" s="377"/>
      <c r="CJ51" s="377"/>
      <c r="CK51" s="377"/>
      <c r="CL51" s="377"/>
      <c r="CM51" s="377"/>
      <c r="CN51" s="377">
        <v>65.7</v>
      </c>
      <c r="CO51" s="377"/>
      <c r="CP51" s="377"/>
      <c r="CQ51" s="377"/>
      <c r="CR51" s="377"/>
      <c r="CS51" s="377"/>
      <c r="CT51" s="377"/>
      <c r="CU51" s="377"/>
      <c r="CV51" s="377">
        <v>64.8</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67.5</v>
      </c>
      <c r="BQ53" s="377"/>
      <c r="BR53" s="377"/>
      <c r="BS53" s="377"/>
      <c r="BT53" s="377"/>
      <c r="BU53" s="377"/>
      <c r="BV53" s="377"/>
      <c r="BW53" s="377"/>
      <c r="BX53" s="377">
        <v>69</v>
      </c>
      <c r="BY53" s="377"/>
      <c r="BZ53" s="377"/>
      <c r="CA53" s="377"/>
      <c r="CB53" s="377"/>
      <c r="CC53" s="377"/>
      <c r="CD53" s="377"/>
      <c r="CE53" s="377"/>
      <c r="CF53" s="377">
        <v>70.599999999999994</v>
      </c>
      <c r="CG53" s="377"/>
      <c r="CH53" s="377"/>
      <c r="CI53" s="377"/>
      <c r="CJ53" s="377"/>
      <c r="CK53" s="377"/>
      <c r="CL53" s="377"/>
      <c r="CM53" s="377"/>
      <c r="CN53" s="377">
        <v>71.099999999999994</v>
      </c>
      <c r="CO53" s="377"/>
      <c r="CP53" s="377"/>
      <c r="CQ53" s="377"/>
      <c r="CR53" s="377"/>
      <c r="CS53" s="377"/>
      <c r="CT53" s="377"/>
      <c r="CU53" s="377"/>
      <c r="CV53" s="377">
        <v>72.8</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570</v>
      </c>
      <c r="AO55" s="382"/>
      <c r="AP55" s="382"/>
      <c r="AQ55" s="382"/>
      <c r="AR55" s="382"/>
      <c r="AS55" s="382"/>
      <c r="AT55" s="382"/>
      <c r="AU55" s="382"/>
      <c r="AV55" s="382"/>
      <c r="AW55" s="382"/>
      <c r="AX55" s="382"/>
      <c r="AY55" s="382"/>
      <c r="AZ55" s="382"/>
      <c r="BA55" s="382"/>
      <c r="BB55" s="380" t="s">
        <v>568</v>
      </c>
      <c r="BC55" s="380"/>
      <c r="BD55" s="380"/>
      <c r="BE55" s="380"/>
      <c r="BF55" s="380"/>
      <c r="BG55" s="380"/>
      <c r="BH55" s="380"/>
      <c r="BI55" s="380"/>
      <c r="BJ55" s="380"/>
      <c r="BK55" s="380"/>
      <c r="BL55" s="380"/>
      <c r="BM55" s="380"/>
      <c r="BN55" s="380"/>
      <c r="BO55" s="380"/>
      <c r="BP55" s="377">
        <v>15.5</v>
      </c>
      <c r="BQ55" s="377"/>
      <c r="BR55" s="377"/>
      <c r="BS55" s="377"/>
      <c r="BT55" s="377"/>
      <c r="BU55" s="377"/>
      <c r="BV55" s="377"/>
      <c r="BW55" s="377"/>
      <c r="BX55" s="377">
        <v>4.5999999999999996</v>
      </c>
      <c r="BY55" s="377"/>
      <c r="BZ55" s="377"/>
      <c r="CA55" s="377"/>
      <c r="CB55" s="377"/>
      <c r="CC55" s="377"/>
      <c r="CD55" s="377"/>
      <c r="CE55" s="377"/>
      <c r="CF55" s="377">
        <v>0.6</v>
      </c>
      <c r="CG55" s="377"/>
      <c r="CH55" s="377"/>
      <c r="CI55" s="377"/>
      <c r="CJ55" s="377"/>
      <c r="CK55" s="377"/>
      <c r="CL55" s="377"/>
      <c r="CM55" s="377"/>
      <c r="CN55" s="377">
        <v>0</v>
      </c>
      <c r="CO55" s="377"/>
      <c r="CP55" s="377"/>
      <c r="CQ55" s="377"/>
      <c r="CR55" s="377"/>
      <c r="CS55" s="377"/>
      <c r="CT55" s="377"/>
      <c r="CU55" s="377"/>
      <c r="CV55" s="377">
        <v>1</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569</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61.4</v>
      </c>
      <c r="BY57" s="377"/>
      <c r="BZ57" s="377"/>
      <c r="CA57" s="377"/>
      <c r="CB57" s="377"/>
      <c r="CC57" s="377"/>
      <c r="CD57" s="377"/>
      <c r="CE57" s="377"/>
      <c r="CF57" s="377">
        <v>62.6</v>
      </c>
      <c r="CG57" s="377"/>
      <c r="CH57" s="377"/>
      <c r="CI57" s="377"/>
      <c r="CJ57" s="377"/>
      <c r="CK57" s="377"/>
      <c r="CL57" s="377"/>
      <c r="CM57" s="377"/>
      <c r="CN57" s="377">
        <v>63.6</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574</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2" x14ac:dyDescent="0.2">
      <c r="B73" s="247"/>
      <c r="G73" s="385"/>
      <c r="H73" s="385"/>
      <c r="I73" s="385"/>
      <c r="J73" s="385"/>
      <c r="K73" s="381"/>
      <c r="L73" s="381"/>
      <c r="M73" s="381"/>
      <c r="N73" s="381"/>
      <c r="AM73" s="359"/>
      <c r="AN73" s="380" t="s">
        <v>567</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v>79.099999999999994</v>
      </c>
      <c r="BQ73" s="377"/>
      <c r="BR73" s="377"/>
      <c r="BS73" s="377"/>
      <c r="BT73" s="377"/>
      <c r="BU73" s="377"/>
      <c r="BV73" s="377"/>
      <c r="BW73" s="377"/>
      <c r="BX73" s="377">
        <v>70.5</v>
      </c>
      <c r="BY73" s="377"/>
      <c r="BZ73" s="377"/>
      <c r="CA73" s="377"/>
      <c r="CB73" s="377"/>
      <c r="CC73" s="377"/>
      <c r="CD73" s="377"/>
      <c r="CE73" s="377"/>
      <c r="CF73" s="377">
        <v>66.900000000000006</v>
      </c>
      <c r="CG73" s="377"/>
      <c r="CH73" s="377"/>
      <c r="CI73" s="377"/>
      <c r="CJ73" s="377"/>
      <c r="CK73" s="377"/>
      <c r="CL73" s="377"/>
      <c r="CM73" s="377"/>
      <c r="CN73" s="377">
        <v>65.7</v>
      </c>
      <c r="CO73" s="377"/>
      <c r="CP73" s="377"/>
      <c r="CQ73" s="377"/>
      <c r="CR73" s="377"/>
      <c r="CS73" s="377"/>
      <c r="CT73" s="377"/>
      <c r="CU73" s="377"/>
      <c r="CV73" s="377">
        <v>64.8</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572</v>
      </c>
      <c r="BC75" s="380"/>
      <c r="BD75" s="380"/>
      <c r="BE75" s="380"/>
      <c r="BF75" s="380"/>
      <c r="BG75" s="380"/>
      <c r="BH75" s="380"/>
      <c r="BI75" s="380"/>
      <c r="BJ75" s="380"/>
      <c r="BK75" s="380"/>
      <c r="BL75" s="380"/>
      <c r="BM75" s="380"/>
      <c r="BN75" s="380"/>
      <c r="BO75" s="380"/>
      <c r="BP75" s="377">
        <v>3.8</v>
      </c>
      <c r="BQ75" s="377"/>
      <c r="BR75" s="377"/>
      <c r="BS75" s="377"/>
      <c r="BT75" s="377"/>
      <c r="BU75" s="377"/>
      <c r="BV75" s="377"/>
      <c r="BW75" s="377"/>
      <c r="BX75" s="377">
        <v>4.7</v>
      </c>
      <c r="BY75" s="377"/>
      <c r="BZ75" s="377"/>
      <c r="CA75" s="377"/>
      <c r="CB75" s="377"/>
      <c r="CC75" s="377"/>
      <c r="CD75" s="377"/>
      <c r="CE75" s="377"/>
      <c r="CF75" s="377">
        <v>6</v>
      </c>
      <c r="CG75" s="377"/>
      <c r="CH75" s="377"/>
      <c r="CI75" s="377"/>
      <c r="CJ75" s="377"/>
      <c r="CK75" s="377"/>
      <c r="CL75" s="377"/>
      <c r="CM75" s="377"/>
      <c r="CN75" s="377">
        <v>7.1</v>
      </c>
      <c r="CO75" s="377"/>
      <c r="CP75" s="377"/>
      <c r="CQ75" s="377"/>
      <c r="CR75" s="377"/>
      <c r="CS75" s="377"/>
      <c r="CT75" s="377"/>
      <c r="CU75" s="377"/>
      <c r="CV75" s="377">
        <v>8.3000000000000007</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570</v>
      </c>
      <c r="AO77" s="382"/>
      <c r="AP77" s="382"/>
      <c r="AQ77" s="382"/>
      <c r="AR77" s="382"/>
      <c r="AS77" s="382"/>
      <c r="AT77" s="382"/>
      <c r="AU77" s="382"/>
      <c r="AV77" s="382"/>
      <c r="AW77" s="382"/>
      <c r="AX77" s="382"/>
      <c r="AY77" s="382"/>
      <c r="AZ77" s="382"/>
      <c r="BA77" s="382"/>
      <c r="BB77" s="380" t="s">
        <v>568</v>
      </c>
      <c r="BC77" s="380"/>
      <c r="BD77" s="380"/>
      <c r="BE77" s="380"/>
      <c r="BF77" s="380"/>
      <c r="BG77" s="380"/>
      <c r="BH77" s="380"/>
      <c r="BI77" s="380"/>
      <c r="BJ77" s="380"/>
      <c r="BK77" s="380"/>
      <c r="BL77" s="380"/>
      <c r="BM77" s="380"/>
      <c r="BN77" s="380"/>
      <c r="BO77" s="380"/>
      <c r="BP77" s="377">
        <v>15.5</v>
      </c>
      <c r="BQ77" s="377"/>
      <c r="BR77" s="377"/>
      <c r="BS77" s="377"/>
      <c r="BT77" s="377"/>
      <c r="BU77" s="377"/>
      <c r="BV77" s="377"/>
      <c r="BW77" s="377"/>
      <c r="BX77" s="377">
        <v>4.5999999999999996</v>
      </c>
      <c r="BY77" s="377"/>
      <c r="BZ77" s="377"/>
      <c r="CA77" s="377"/>
      <c r="CB77" s="377"/>
      <c r="CC77" s="377"/>
      <c r="CD77" s="377"/>
      <c r="CE77" s="377"/>
      <c r="CF77" s="377">
        <v>0.6</v>
      </c>
      <c r="CG77" s="377"/>
      <c r="CH77" s="377"/>
      <c r="CI77" s="377"/>
      <c r="CJ77" s="377"/>
      <c r="CK77" s="377"/>
      <c r="CL77" s="377"/>
      <c r="CM77" s="377"/>
      <c r="CN77" s="377">
        <v>0</v>
      </c>
      <c r="CO77" s="377"/>
      <c r="CP77" s="377"/>
      <c r="CQ77" s="377"/>
      <c r="CR77" s="377"/>
      <c r="CS77" s="377"/>
      <c r="CT77" s="377"/>
      <c r="CU77" s="377"/>
      <c r="CV77" s="377">
        <v>1</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572</v>
      </c>
      <c r="BC79" s="380"/>
      <c r="BD79" s="380"/>
      <c r="BE79" s="380"/>
      <c r="BF79" s="380"/>
      <c r="BG79" s="380"/>
      <c r="BH79" s="380"/>
      <c r="BI79" s="380"/>
      <c r="BJ79" s="380"/>
      <c r="BK79" s="380"/>
      <c r="BL79" s="380"/>
      <c r="BM79" s="380"/>
      <c r="BN79" s="380"/>
      <c r="BO79" s="380"/>
      <c r="BP79" s="377">
        <v>6.4</v>
      </c>
      <c r="BQ79" s="377"/>
      <c r="BR79" s="377"/>
      <c r="BS79" s="377"/>
      <c r="BT79" s="377"/>
      <c r="BU79" s="377"/>
      <c r="BV79" s="377"/>
      <c r="BW79" s="377"/>
      <c r="BX79" s="377">
        <v>6.3</v>
      </c>
      <c r="BY79" s="377"/>
      <c r="BZ79" s="377"/>
      <c r="CA79" s="377"/>
      <c r="CB79" s="377"/>
      <c r="CC79" s="377"/>
      <c r="CD79" s="377"/>
      <c r="CE79" s="377"/>
      <c r="CF79" s="377">
        <v>6.6</v>
      </c>
      <c r="CG79" s="377"/>
      <c r="CH79" s="377"/>
      <c r="CI79" s="377"/>
      <c r="CJ79" s="377"/>
      <c r="CK79" s="377"/>
      <c r="CL79" s="377"/>
      <c r="CM79" s="377"/>
      <c r="CN79" s="377">
        <v>6.8</v>
      </c>
      <c r="CO79" s="377"/>
      <c r="CP79" s="377"/>
      <c r="CQ79" s="377"/>
      <c r="CR79" s="377"/>
      <c r="CS79" s="377"/>
      <c r="CT79" s="377"/>
      <c r="CU79" s="377"/>
      <c r="CV79" s="377">
        <v>7</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F/njCbpUuLNkfurV1SX/8NryJ62xVUeylpZrIqHPTTYz1Jmc6LA0DjheItia/k4tnxmbC916k6QkxIDr2iG+g==" saltValue="OKjTRy1nx36hFFPBBtyt6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85653-2FEC-44A5-A583-E8E07EE8CC8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XTKdDdMqKrp2Sp2wNwLtBysaxJCL6pVZkIzJGwng9Q5lUxVbeIgrxWWl+7jFLOO5Yb2SsVtfjLtM+MkVnkEUg==" saltValue="Wq3PtZusiXjB4h7HTXHti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0E9F7-9FBD-4B37-890E-AEB4D411551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wlpr9EZOhkrsNag8IH7Gdaau9r02f9XrmJOK4H6G286C9XIo16RHrxDHW6ftg3+0gA9AMzIMsUhmq1uerRYdGA==" saltValue="EsCJoLVult4qsXcR7PUl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67153</v>
      </c>
      <c r="E3" s="142"/>
      <c r="F3" s="143">
        <v>52068</v>
      </c>
      <c r="G3" s="144"/>
      <c r="H3" s="145"/>
    </row>
    <row r="4" spans="1:8" x14ac:dyDescent="0.2">
      <c r="A4" s="146"/>
      <c r="B4" s="147"/>
      <c r="C4" s="148"/>
      <c r="D4" s="149">
        <v>21781</v>
      </c>
      <c r="E4" s="150"/>
      <c r="F4" s="151">
        <v>26936</v>
      </c>
      <c r="G4" s="152"/>
      <c r="H4" s="153"/>
    </row>
    <row r="5" spans="1:8" x14ac:dyDescent="0.2">
      <c r="A5" s="134" t="s">
        <v>520</v>
      </c>
      <c r="B5" s="139"/>
      <c r="C5" s="140"/>
      <c r="D5" s="141">
        <v>16554</v>
      </c>
      <c r="E5" s="142"/>
      <c r="F5" s="143">
        <v>47161</v>
      </c>
      <c r="G5" s="144"/>
      <c r="H5" s="145"/>
    </row>
    <row r="6" spans="1:8" x14ac:dyDescent="0.2">
      <c r="A6" s="146"/>
      <c r="B6" s="147"/>
      <c r="C6" s="148"/>
      <c r="D6" s="149">
        <v>13743</v>
      </c>
      <c r="E6" s="150"/>
      <c r="F6" s="151">
        <v>24595</v>
      </c>
      <c r="G6" s="152"/>
      <c r="H6" s="153"/>
    </row>
    <row r="7" spans="1:8" x14ac:dyDescent="0.2">
      <c r="A7" s="134" t="s">
        <v>521</v>
      </c>
      <c r="B7" s="139"/>
      <c r="C7" s="140"/>
      <c r="D7" s="141">
        <v>15982</v>
      </c>
      <c r="E7" s="142"/>
      <c r="F7" s="143">
        <v>43423</v>
      </c>
      <c r="G7" s="144"/>
      <c r="H7" s="145"/>
    </row>
    <row r="8" spans="1:8" x14ac:dyDescent="0.2">
      <c r="A8" s="146"/>
      <c r="B8" s="147"/>
      <c r="C8" s="148"/>
      <c r="D8" s="149">
        <v>11120</v>
      </c>
      <c r="E8" s="150"/>
      <c r="F8" s="151">
        <v>22207</v>
      </c>
      <c r="G8" s="152"/>
      <c r="H8" s="153"/>
    </row>
    <row r="9" spans="1:8" x14ac:dyDescent="0.2">
      <c r="A9" s="134" t="s">
        <v>522</v>
      </c>
      <c r="B9" s="139"/>
      <c r="C9" s="140"/>
      <c r="D9" s="141">
        <v>25476</v>
      </c>
      <c r="E9" s="142"/>
      <c r="F9" s="143">
        <v>45265</v>
      </c>
      <c r="G9" s="144"/>
      <c r="H9" s="145"/>
    </row>
    <row r="10" spans="1:8" x14ac:dyDescent="0.2">
      <c r="A10" s="146"/>
      <c r="B10" s="147"/>
      <c r="C10" s="148"/>
      <c r="D10" s="149">
        <v>21485</v>
      </c>
      <c r="E10" s="150"/>
      <c r="F10" s="151">
        <v>22600</v>
      </c>
      <c r="G10" s="152"/>
      <c r="H10" s="153"/>
    </row>
    <row r="11" spans="1:8" x14ac:dyDescent="0.2">
      <c r="A11" s="134" t="s">
        <v>523</v>
      </c>
      <c r="B11" s="139"/>
      <c r="C11" s="140"/>
      <c r="D11" s="141">
        <v>11809</v>
      </c>
      <c r="E11" s="142"/>
      <c r="F11" s="143">
        <v>54621</v>
      </c>
      <c r="G11" s="144"/>
      <c r="H11" s="145"/>
    </row>
    <row r="12" spans="1:8" x14ac:dyDescent="0.2">
      <c r="A12" s="146"/>
      <c r="B12" s="147"/>
      <c r="C12" s="154"/>
      <c r="D12" s="149">
        <v>8334</v>
      </c>
      <c r="E12" s="150"/>
      <c r="F12" s="151">
        <v>30892</v>
      </c>
      <c r="G12" s="152"/>
      <c r="H12" s="153"/>
    </row>
    <row r="13" spans="1:8" x14ac:dyDescent="0.2">
      <c r="A13" s="134"/>
      <c r="B13" s="139"/>
      <c r="C13" s="140"/>
      <c r="D13" s="141">
        <v>27395</v>
      </c>
      <c r="E13" s="142"/>
      <c r="F13" s="143">
        <v>48508</v>
      </c>
      <c r="G13" s="155"/>
      <c r="H13" s="145"/>
    </row>
    <row r="14" spans="1:8" x14ac:dyDescent="0.2">
      <c r="A14" s="146"/>
      <c r="B14" s="147"/>
      <c r="C14" s="148"/>
      <c r="D14" s="149">
        <v>15293</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6.16</v>
      </c>
      <c r="C19" s="156">
        <f>ROUND(VALUE(SUBSTITUTE(実質収支比率等に係る経年分析!G$48,"▲","-")),2)</f>
        <v>10.29</v>
      </c>
      <c r="D19" s="156">
        <f>ROUND(VALUE(SUBSTITUTE(実質収支比率等に係る経年分析!H$48,"▲","-")),2)</f>
        <v>8.67</v>
      </c>
      <c r="E19" s="156">
        <f>ROUND(VALUE(SUBSTITUTE(実質収支比率等に係る経年分析!I$48,"▲","-")),2)</f>
        <v>4.74</v>
      </c>
      <c r="F19" s="156">
        <f>ROUND(VALUE(SUBSTITUTE(実質収支比率等に係る経年分析!J$48,"▲","-")),2)</f>
        <v>7.27</v>
      </c>
    </row>
    <row r="20" spans="1:11" x14ac:dyDescent="0.2">
      <c r="A20" s="156" t="s">
        <v>53</v>
      </c>
      <c r="B20" s="156">
        <f>ROUND(VALUE(SUBSTITUTE(実質収支比率等に係る経年分析!F$47,"▲","-")),2)</f>
        <v>11.27</v>
      </c>
      <c r="C20" s="156">
        <f>ROUND(VALUE(SUBSTITUTE(実質収支比率等に係る経年分析!G$47,"▲","-")),2)</f>
        <v>14.65</v>
      </c>
      <c r="D20" s="156">
        <f>ROUND(VALUE(SUBSTITUTE(実質収支比率等に係る経年分析!H$47,"▲","-")),2)</f>
        <v>19.28</v>
      </c>
      <c r="E20" s="156">
        <f>ROUND(VALUE(SUBSTITUTE(実質収支比率等に係る経年分析!I$47,"▲","-")),2)</f>
        <v>17.37</v>
      </c>
      <c r="F20" s="156">
        <f>ROUND(VALUE(SUBSTITUTE(実質収支比率等に係る経年分析!J$47,"▲","-")),2)</f>
        <v>12.8</v>
      </c>
    </row>
    <row r="21" spans="1:11" x14ac:dyDescent="0.2">
      <c r="A21" s="156" t="s">
        <v>54</v>
      </c>
      <c r="B21" s="156">
        <f>IF(ISNUMBER(VALUE(SUBSTITUTE(実質収支比率等に係る経年分析!F$49,"▲","-"))),ROUND(VALUE(SUBSTITUTE(実質収支比率等に係る経年分析!F$49,"▲","-")),2),NA())</f>
        <v>-3.01</v>
      </c>
      <c r="C21" s="156">
        <f>IF(ISNUMBER(VALUE(SUBSTITUTE(実質収支比率等に係る経年分析!G$49,"▲","-"))),ROUND(VALUE(SUBSTITUTE(実質収支比率等に係る経年分析!G$49,"▲","-")),2),NA())</f>
        <v>8.66</v>
      </c>
      <c r="D21" s="156">
        <f>IF(ISNUMBER(VALUE(SUBSTITUTE(実質収支比率等に係る経年分析!H$49,"▲","-"))),ROUND(VALUE(SUBSTITUTE(実質収支比率等に係る経年分析!H$49,"▲","-")),2),NA())</f>
        <v>2.2200000000000002</v>
      </c>
      <c r="E21" s="156">
        <f>IF(ISNUMBER(VALUE(SUBSTITUTE(実質収支比率等に係る経年分析!I$49,"▲","-"))),ROUND(VALUE(SUBSTITUTE(実質収支比率等に係る経年分析!I$49,"▲","-")),2),NA())</f>
        <v>-5.46</v>
      </c>
      <c r="F21" s="156">
        <f>IF(ISNUMBER(VALUE(SUBSTITUTE(実質収支比率等に係る経年分析!J$49,"▲","-"))),ROUND(VALUE(SUBSTITUTE(実質収支比率等に係る経年分析!J$49,"▲","-")),2),NA())</f>
        <v>-1.54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介護保険事業特別会計（介護サービス事業勘定）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3.25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2.2400000000000002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1.22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介護保険事業特別会計（保険事業勘定）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2.0499999999999998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1.85</v>
      </c>
    </row>
    <row r="33" spans="1:16" x14ac:dyDescent="0.2">
      <c r="A33" s="157" t="str">
        <f>IF(連結実質赤字比率に係る赤字・黒字の構成分析!C$37="",NA(),連結実質赤字比率に係る赤字・黒字の構成分析!C$37)</f>
        <v>温泉事業会計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3.31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3.43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5.12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4.74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4.8499999999999996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6.67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4.7300000000000004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966</v>
      </c>
      <c r="E42" s="158"/>
      <c r="F42" s="158"/>
      <c r="G42" s="158">
        <f>'実質公債費比率（分子）の構造'!L$52</f>
        <v>1017</v>
      </c>
      <c r="H42" s="158"/>
      <c r="I42" s="158"/>
      <c r="J42" s="158">
        <f>'実質公債費比率（分子）の構造'!M$52</f>
        <v>1043</v>
      </c>
      <c r="K42" s="158"/>
      <c r="L42" s="158"/>
      <c r="M42" s="158">
        <f>'実質公債費比率（分子）の構造'!N$52</f>
        <v>1042</v>
      </c>
      <c r="N42" s="158"/>
      <c r="O42" s="158"/>
      <c r="P42" s="158">
        <f>'実質公債費比率（分子）の構造'!O$52</f>
        <v>1012</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23</v>
      </c>
      <c r="C44" s="158"/>
      <c r="D44" s="158"/>
      <c r="E44" s="158">
        <f>'実質公債費比率（分子）の構造'!L$50</f>
        <v>29</v>
      </c>
      <c r="F44" s="158"/>
      <c r="G44" s="158"/>
      <c r="H44" s="158">
        <f>'実質公債費比率（分子）の構造'!M$50</f>
        <v>27</v>
      </c>
      <c r="I44" s="158"/>
      <c r="J44" s="158"/>
      <c r="K44" s="158">
        <f>'実質公債費比率（分子）の構造'!N$50</f>
        <v>27</v>
      </c>
      <c r="L44" s="158"/>
      <c r="M44" s="158"/>
      <c r="N44" s="158">
        <f>'実質公債費比率（分子）の構造'!O$50</f>
        <v>27</v>
      </c>
      <c r="O44" s="158"/>
      <c r="P44" s="158"/>
    </row>
    <row r="45" spans="1:16" x14ac:dyDescent="0.2">
      <c r="A45" s="158" t="s">
        <v>63</v>
      </c>
      <c r="B45" s="158">
        <f>'実質公債費比率（分子）の構造'!K$49</f>
        <v>362</v>
      </c>
      <c r="C45" s="158"/>
      <c r="D45" s="158"/>
      <c r="E45" s="158">
        <f>'実質公債費比率（分子）の構造'!L$49</f>
        <v>428</v>
      </c>
      <c r="F45" s="158"/>
      <c r="G45" s="158"/>
      <c r="H45" s="158">
        <f>'実質公債費比率（分子）の構造'!M$49</f>
        <v>466</v>
      </c>
      <c r="I45" s="158"/>
      <c r="J45" s="158"/>
      <c r="K45" s="158">
        <f>'実質公債費比率（分子）の構造'!N$49</f>
        <v>468</v>
      </c>
      <c r="L45" s="158"/>
      <c r="M45" s="158"/>
      <c r="N45" s="158">
        <f>'実質公債費比率（分子）の構造'!O$49</f>
        <v>502</v>
      </c>
      <c r="O45" s="158"/>
      <c r="P45" s="158"/>
    </row>
    <row r="46" spans="1:16" x14ac:dyDescent="0.2">
      <c r="A46" s="158" t="s">
        <v>64</v>
      </c>
      <c r="B46" s="158">
        <f>'実質公債費比率（分子）の構造'!K$48</f>
        <v>141</v>
      </c>
      <c r="C46" s="158"/>
      <c r="D46" s="158"/>
      <c r="E46" s="158">
        <f>'実質公債費比率（分子）の構造'!L$48</f>
        <v>133</v>
      </c>
      <c r="F46" s="158"/>
      <c r="G46" s="158"/>
      <c r="H46" s="158">
        <f>'実質公債費比率（分子）の構造'!M$48</f>
        <v>121</v>
      </c>
      <c r="I46" s="158"/>
      <c r="J46" s="158"/>
      <c r="K46" s="158">
        <f>'実質公債費比率（分子）の構造'!N$48</f>
        <v>112</v>
      </c>
      <c r="L46" s="158"/>
      <c r="M46" s="158"/>
      <c r="N46" s="158">
        <f>'実質公債費比率（分子）の構造'!O$48</f>
        <v>119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688</v>
      </c>
      <c r="C49" s="158"/>
      <c r="D49" s="158"/>
      <c r="E49" s="158">
        <f>'実質公債費比率（分子）の構造'!L$45</f>
        <v>739</v>
      </c>
      <c r="F49" s="158"/>
      <c r="G49" s="158"/>
      <c r="H49" s="158">
        <f>'実質公債費比率（分子）の構造'!M$45</f>
        <v>822</v>
      </c>
      <c r="I49" s="158"/>
      <c r="J49" s="158"/>
      <c r="K49" s="158">
        <f>'実質公債費比率（分子）の構造'!N$45</f>
        <v>859</v>
      </c>
      <c r="L49" s="158"/>
      <c r="M49" s="158"/>
      <c r="N49" s="158">
        <f>'実質公債費比率（分子）の構造'!O$45</f>
        <v>878</v>
      </c>
      <c r="O49" s="158"/>
      <c r="P49" s="158"/>
    </row>
    <row r="50" spans="1:16" x14ac:dyDescent="0.2">
      <c r="A50" s="158" t="s">
        <v>67</v>
      </c>
      <c r="B50" s="158" t="e">
        <f>NA()</f>
        <v>#N/A</v>
      </c>
      <c r="C50" s="158">
        <f>IF(ISNUMBER('実質公債費比率（分子）の構造'!K$53),'実質公債費比率（分子）の構造'!K$53,NA())</f>
        <v>248</v>
      </c>
      <c r="D50" s="158" t="e">
        <f>NA()</f>
        <v>#N/A</v>
      </c>
      <c r="E50" s="158" t="e">
        <f>NA()</f>
        <v>#N/A</v>
      </c>
      <c r="F50" s="158">
        <f>IF(ISNUMBER('実質公債費比率（分子）の構造'!L$53),'実質公債費比率（分子）の構造'!L$53,NA())</f>
        <v>312</v>
      </c>
      <c r="G50" s="158" t="e">
        <f>NA()</f>
        <v>#N/A</v>
      </c>
      <c r="H50" s="158" t="e">
        <f>NA()</f>
        <v>#N/A</v>
      </c>
      <c r="I50" s="158">
        <f>IF(ISNUMBER('実質公債費比率（分子）の構造'!M$53),'実質公債費比率（分子）の構造'!M$53,NA())</f>
        <v>393</v>
      </c>
      <c r="J50" s="158" t="e">
        <f>NA()</f>
        <v>#N/A</v>
      </c>
      <c r="K50" s="158" t="e">
        <f>NA()</f>
        <v>#N/A</v>
      </c>
      <c r="L50" s="158">
        <f>IF(ISNUMBER('実質公債費比率（分子）の構造'!N$53),'実質公債費比率（分子）の構造'!N$53,NA())</f>
        <v>424</v>
      </c>
      <c r="M50" s="158" t="e">
        <f>NA()</f>
        <v>#N/A</v>
      </c>
      <c r="N50" s="158" t="e">
        <f>NA()</f>
        <v>#N/A</v>
      </c>
      <c r="O50" s="158">
        <f>IF(ISNUMBER('実質公債費比率（分子）の構造'!O$53),'実質公債費比率（分子）の構造'!O$53,NA())</f>
        <v>514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9106</v>
      </c>
      <c r="E56" s="157"/>
      <c r="F56" s="157"/>
      <c r="G56" s="157">
        <f>'将来負担比率（分子）の構造'!J$52</f>
        <v>8839</v>
      </c>
      <c r="H56" s="157"/>
      <c r="I56" s="157"/>
      <c r="J56" s="157">
        <f>'将来負担比率（分子）の構造'!K$52</f>
        <v>8325</v>
      </c>
      <c r="K56" s="157"/>
      <c r="L56" s="157"/>
      <c r="M56" s="157">
        <f>'将来負担比率（分子）の構造'!L$52</f>
        <v>7783</v>
      </c>
      <c r="N56" s="157"/>
      <c r="O56" s="157"/>
      <c r="P56" s="157">
        <f>'将来負担比率（分子）の構造'!M$52</f>
        <v>7293</v>
      </c>
    </row>
    <row r="57" spans="1:16" x14ac:dyDescent="0.2">
      <c r="A57" s="157" t="s">
        <v>42</v>
      </c>
      <c r="B57" s="157"/>
      <c r="C57" s="157"/>
      <c r="D57" s="157">
        <f>'将来負担比率（分子）の構造'!I$51</f>
        <v>3916</v>
      </c>
      <c r="E57" s="157"/>
      <c r="F57" s="157"/>
      <c r="G57" s="157">
        <f>'将来負担比率（分子）の構造'!J$51</f>
        <v>3184</v>
      </c>
      <c r="H57" s="157"/>
      <c r="I57" s="157"/>
      <c r="J57" s="157">
        <f>'将来負担比率（分子）の構造'!K$51</f>
        <v>2525</v>
      </c>
      <c r="K57" s="157"/>
      <c r="L57" s="157"/>
      <c r="M57" s="157">
        <f>'将来負担比率（分子）の構造'!L$51</f>
        <v>2201</v>
      </c>
      <c r="N57" s="157"/>
      <c r="O57" s="157"/>
      <c r="P57" s="157">
        <f>'将来負担比率（分子）の構造'!M$51</f>
        <v>2095</v>
      </c>
    </row>
    <row r="58" spans="1:16" x14ac:dyDescent="0.2">
      <c r="A58" s="157" t="s">
        <v>41</v>
      </c>
      <c r="B58" s="157"/>
      <c r="C58" s="157"/>
      <c r="D58" s="157">
        <f>'将来負担比率（分子）の構造'!I$50</f>
        <v>2722</v>
      </c>
      <c r="E58" s="157"/>
      <c r="F58" s="157"/>
      <c r="G58" s="157">
        <f>'将来負担比率（分子）の構造'!J$50</f>
        <v>3055</v>
      </c>
      <c r="H58" s="157"/>
      <c r="I58" s="157"/>
      <c r="J58" s="157">
        <f>'将来負担比率（分子）の構造'!K$50</f>
        <v>3341</v>
      </c>
      <c r="K58" s="157"/>
      <c r="L58" s="157"/>
      <c r="M58" s="157">
        <f>'将来負担比率（分子）の構造'!L$50</f>
        <v>3191</v>
      </c>
      <c r="N58" s="157"/>
      <c r="O58" s="157"/>
      <c r="P58" s="157">
        <f>'将来負担比率（分子）の構造'!M$50</f>
        <v>3115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2308</v>
      </c>
      <c r="C62" s="157"/>
      <c r="D62" s="157"/>
      <c r="E62" s="157">
        <f>'将来負担比率（分子）の構造'!J$45</f>
        <v>2144</v>
      </c>
      <c r="F62" s="157"/>
      <c r="G62" s="157"/>
      <c r="H62" s="157">
        <f>'将来負担比率（分子）の構造'!K$45</f>
        <v>2197</v>
      </c>
      <c r="I62" s="157"/>
      <c r="J62" s="157"/>
      <c r="K62" s="157">
        <f>'将来負担比率（分子）の構造'!L$45</f>
        <v>2082</v>
      </c>
      <c r="L62" s="157"/>
      <c r="M62" s="157"/>
      <c r="N62" s="157">
        <f>'将来負担比率（分子）の構造'!M$45</f>
        <v>2076</v>
      </c>
      <c r="O62" s="157"/>
      <c r="P62" s="157"/>
    </row>
    <row r="63" spans="1:16" x14ac:dyDescent="0.2">
      <c r="A63" s="157" t="s">
        <v>34</v>
      </c>
      <c r="B63" s="157">
        <f>'将来負担比率（分子）の構造'!I$44</f>
        <v>4913</v>
      </c>
      <c r="C63" s="157"/>
      <c r="D63" s="157"/>
      <c r="E63" s="157">
        <f>'将来負担比率（分子）の構造'!J$44</f>
        <v>4574</v>
      </c>
      <c r="F63" s="157"/>
      <c r="G63" s="157"/>
      <c r="H63" s="157">
        <f>'将来負担比率（分子）の構造'!K$44</f>
        <v>4147</v>
      </c>
      <c r="I63" s="157"/>
      <c r="J63" s="157"/>
      <c r="K63" s="157">
        <f>'将来負担比率（分子）の構造'!L$44</f>
        <v>3798</v>
      </c>
      <c r="L63" s="157"/>
      <c r="M63" s="157"/>
      <c r="N63" s="157">
        <f>'将来負担比率（分子）の構造'!M$44</f>
        <v>3827</v>
      </c>
      <c r="O63" s="157"/>
      <c r="P63" s="157"/>
    </row>
    <row r="64" spans="1:16" x14ac:dyDescent="0.2">
      <c r="A64" s="157" t="s">
        <v>33</v>
      </c>
      <c r="B64" s="157">
        <f>'将来負担比率（分子）の構造'!I$43</f>
        <v>1551</v>
      </c>
      <c r="C64" s="157"/>
      <c r="D64" s="157"/>
      <c r="E64" s="157">
        <f>'将来負担比率（分子）の構造'!J$43</f>
        <v>1406</v>
      </c>
      <c r="F64" s="157"/>
      <c r="G64" s="157"/>
      <c r="H64" s="157">
        <f>'将来負担比率（分子）の構造'!K$43</f>
        <v>1114</v>
      </c>
      <c r="I64" s="157"/>
      <c r="J64" s="157"/>
      <c r="K64" s="157">
        <f>'将来負担比率（分子）の構造'!L$43</f>
        <v>1044</v>
      </c>
      <c r="L64" s="157"/>
      <c r="M64" s="157"/>
      <c r="N64" s="157">
        <f>'将来負担比率（分子）の構造'!M$43</f>
        <v>1107</v>
      </c>
      <c r="O64" s="157"/>
      <c r="P64" s="157"/>
    </row>
    <row r="65" spans="1:16" x14ac:dyDescent="0.2">
      <c r="A65" s="157" t="s">
        <v>32</v>
      </c>
      <c r="B65" s="157">
        <f>'将来負担比率（分子）の構造'!I$42</f>
        <v>395</v>
      </c>
      <c r="C65" s="157"/>
      <c r="D65" s="157"/>
      <c r="E65" s="157">
        <f>'将来負担比率（分子）の構造'!J$42</f>
        <v>366</v>
      </c>
      <c r="F65" s="157"/>
      <c r="G65" s="157"/>
      <c r="H65" s="157">
        <f>'将来負担比率（分子）の構造'!K$42</f>
        <v>339</v>
      </c>
      <c r="I65" s="157"/>
      <c r="J65" s="157"/>
      <c r="K65" s="157">
        <f>'将来負担比率（分子）の構造'!L$42</f>
        <v>311</v>
      </c>
      <c r="L65" s="157"/>
      <c r="M65" s="157"/>
      <c r="N65" s="157">
        <f>'将来負担比率（分子）の構造'!M$42</f>
        <v>284</v>
      </c>
      <c r="O65" s="157"/>
      <c r="P65" s="157"/>
    </row>
    <row r="66" spans="1:16" x14ac:dyDescent="0.2">
      <c r="A66" s="157" t="s">
        <v>31</v>
      </c>
      <c r="B66" s="157">
        <f>'将来負担比率（分子）の構造'!I$41</f>
        <v>10601</v>
      </c>
      <c r="C66" s="157"/>
      <c r="D66" s="157"/>
      <c r="E66" s="157">
        <f>'将来負担比率（分子）の構造'!J$41</f>
        <v>10425</v>
      </c>
      <c r="F66" s="157"/>
      <c r="G66" s="157"/>
      <c r="H66" s="157">
        <f>'将来負担比率（分子）の構造'!K$41</f>
        <v>9885</v>
      </c>
      <c r="I66" s="157"/>
      <c r="J66" s="157"/>
      <c r="K66" s="157">
        <f>'将来負担比率（分子）の構造'!L$41</f>
        <v>9420</v>
      </c>
      <c r="L66" s="157"/>
      <c r="M66" s="157"/>
      <c r="N66" s="157">
        <f>'将来負担比率（分子）の構造'!M$41</f>
        <v>8745</v>
      </c>
      <c r="O66" s="157"/>
      <c r="P66" s="157"/>
    </row>
    <row r="67" spans="1:16" x14ac:dyDescent="0.2">
      <c r="A67" s="157" t="s">
        <v>71</v>
      </c>
      <c r="B67" s="157" t="e">
        <f>NA()</f>
        <v>#N/A</v>
      </c>
      <c r="C67" s="157">
        <f>IF(ISNUMBER('将来負担比率（分子）の構造'!I$53), IF('将来負担比率（分子）の構造'!I$53 &lt; 0, 0, '将来負担比率（分子）の構造'!I$53), NA())</f>
        <v>4024</v>
      </c>
      <c r="D67" s="157" t="e">
        <f>NA()</f>
        <v>#N/A</v>
      </c>
      <c r="E67" s="157" t="e">
        <f>NA()</f>
        <v>#N/A</v>
      </c>
      <c r="F67" s="157">
        <f>IF(ISNUMBER('将来負担比率（分子）の構造'!J$53), IF('将来負担比率（分子）の構造'!J$53 &lt; 0, 0, '将来負担比率（分子）の構造'!J$53), NA())</f>
        <v>3837</v>
      </c>
      <c r="G67" s="157" t="e">
        <f>NA()</f>
        <v>#N/A</v>
      </c>
      <c r="H67" s="157" t="e">
        <f>NA()</f>
        <v>#N/A</v>
      </c>
      <c r="I67" s="157">
        <f>IF(ISNUMBER('将来負担比率（分子）の構造'!K$53), IF('将来負担比率（分子）の構造'!K$53 &lt; 0, 0, '将来負担比率（分子）の構造'!K$53), NA())</f>
        <v>3491</v>
      </c>
      <c r="J67" s="157" t="e">
        <f>NA()</f>
        <v>#N/A</v>
      </c>
      <c r="K67" s="157" t="e">
        <f>NA()</f>
        <v>#N/A</v>
      </c>
      <c r="L67" s="157">
        <f>IF(ISNUMBER('将来負担比率（分子）の構造'!L$53), IF('将来負担比率（分子）の構造'!L$53 &lt; 0, 0, '将来負担比率（分子）の構造'!L$53), NA())</f>
        <v>3481</v>
      </c>
      <c r="M67" s="157" t="e">
        <f>NA()</f>
        <v>#N/A</v>
      </c>
      <c r="N67" s="157" t="e">
        <f>NA()</f>
        <v>#N/A</v>
      </c>
      <c r="O67" s="157">
        <f>IF(ISNUMBER('将来負担比率（分子）の構造'!M$53), IF('将来負担比率（分子）の構造'!M$53 &lt; 0, 0, '将来負担比率（分子）の構造'!M$53), NA())</f>
        <v>3537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1156</v>
      </c>
      <c r="C72" s="161">
        <f>基金残高に係る経年分析!G55</f>
        <v>1056</v>
      </c>
      <c r="D72" s="161">
        <f>基金残高に係る経年分析!H55</f>
        <v>796</v>
      </c>
    </row>
    <row r="73" spans="1:16" x14ac:dyDescent="0.2">
      <c r="A73" s="160" t="s">
        <v>74</v>
      </c>
      <c r="B73" s="161">
        <f>基金残高に係る経年分析!F56</f>
        <v>2</v>
      </c>
      <c r="C73" s="161">
        <f>基金残高に係る経年分析!G56</f>
        <v>2</v>
      </c>
      <c r="D73" s="161">
        <f>基金残高に係る経年分析!H56</f>
        <v>2</v>
      </c>
    </row>
    <row r="74" spans="1:16" x14ac:dyDescent="0.2">
      <c r="A74" s="160" t="s">
        <v>75</v>
      </c>
      <c r="B74" s="161">
        <f>基金残高に係る経年分析!F57</f>
        <v>1211</v>
      </c>
      <c r="C74" s="161">
        <f>基金残高に係る経年分析!G57</f>
        <v>1279</v>
      </c>
      <c r="D74" s="161">
        <f>基金残高に係る経年分析!H57</f>
        <v>1540</v>
      </c>
    </row>
  </sheetData>
  <sheetProtection algorithmName="SHA-512" hashValue="iDrbkQJM/N2rTLq8glwVroDbj26NRd2kNeXmP4CLIlAkJ/obgW/sXhGX665EhJ7uP0HIgBrwgW4KJj8uUGReeg==" saltValue="/VLGXq2vWbCFJ6S4hWra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2026-09-10T06:52:02Z</cp:lastPrinted>
  <dcterms:created xsi:type="dcterms:W3CDTF">2026-02-26T09:40:46Z</dcterms:created>
  <dcterms:modified xsi:type="dcterms:W3CDTF">2026-09-18T06:59:49Z</dcterms:modified>
  <cp:category/>
</cp:coreProperties>
</file>